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2"/>
  </bookViews>
  <sheets>
    <sheet name="SP Passivo 22-23-24" sheetId="1" r:id="rId1"/>
    <sheet name="SP Attivo 22-23-24" sheetId="2" r:id="rId2"/>
    <sheet name="Conto Economico 22-23-24" sheetId="3" r:id="rId3"/>
    <sheet name="SP" sheetId="4" r:id="rId4"/>
    <sheet name="CE" sheetId="5" r:id="rId5"/>
  </sheets>
  <definedNames>
    <definedName name="_xlnm._FilterDatabase" localSheetId="4" hidden="1">CE!$A$1:$H$788</definedName>
    <definedName name="_xlnm._FilterDatabase" localSheetId="3" hidden="1">SP!$A$1:$E$652</definedName>
    <definedName name="_xlnm.Print_Area" localSheetId="4">CE!$A$1:$C$788</definedName>
    <definedName name="_xlnm.Print_Area" localSheetId="2">'Conto Economico 22-23-24'!$A$1:$K$119</definedName>
    <definedName name="_xlnm.Print_Area" localSheetId="3">SP!$A$1:$E$650</definedName>
    <definedName name="_xlnm.Print_Area" localSheetId="1">'SP Attivo 22-23-24'!$A$1:$N$100</definedName>
    <definedName name="_xlnm.Print_Area" localSheetId="0">'SP Passivo 22-23-24'!$A$1:$N$71</definedName>
    <definedName name="_xlnm.Print_Titles" localSheetId="4">CE!$1:$1</definedName>
    <definedName name="_xlnm.Print_Titles" localSheetId="2">'Conto Economico 22-23-24'!$1:$5</definedName>
    <definedName name="_xlnm.Print_Titles" localSheetId="3">SP!$1:$2</definedName>
    <definedName name="_xlnm.Print_Titles" localSheetId="1">'SP Attivo 22-23-24'!$1:$5</definedName>
    <definedName name="_xlnm.Print_Titles" localSheetId="0">'SP Passivo 22-23-24'!$1:$5</definedName>
  </definedNames>
  <calcPr calcId="124519"/>
</workbook>
</file>

<file path=xl/calcChain.xml><?xml version="1.0" encoding="utf-8"?>
<calcChain xmlns="http://schemas.openxmlformats.org/spreadsheetml/2006/main">
  <c r="I72" i="2"/>
  <c r="I66"/>
  <c r="I60"/>
  <c r="I59"/>
  <c r="I58"/>
  <c r="I52"/>
  <c r="I48"/>
  <c r="I47"/>
  <c r="I46" s="1"/>
  <c r="I29"/>
  <c r="I28" s="1"/>
  <c r="H29"/>
  <c r="H28"/>
  <c r="I43" i="1"/>
  <c r="I57" s="1"/>
</calcChain>
</file>

<file path=xl/sharedStrings.xml><?xml version="1.0" encoding="utf-8"?>
<sst xmlns="http://schemas.openxmlformats.org/spreadsheetml/2006/main" count="2718" uniqueCount="1937">
  <si>
    <t xml:space="preserve">                  STATO  PATRIMONIALE</t>
  </si>
  <si>
    <r>
      <t>Importi</t>
    </r>
    <r>
      <rPr>
        <b/>
        <sz val="12"/>
        <rFont val="Tahoma"/>
        <family val="2"/>
      </rPr>
      <t xml:space="preserve">: Euro    </t>
    </r>
  </si>
  <si>
    <r>
      <t xml:space="preserve">                  P</t>
    </r>
    <r>
      <rPr>
        <b/>
        <sz val="16"/>
        <rFont val="Tahoma"/>
        <family val="2"/>
      </rPr>
      <t xml:space="preserve">ASSIVO E </t>
    </r>
    <r>
      <rPr>
        <b/>
        <sz val="18"/>
        <rFont val="Tahoma"/>
        <family val="2"/>
      </rPr>
      <t>P</t>
    </r>
    <r>
      <rPr>
        <b/>
        <sz val="16"/>
        <rFont val="Tahoma"/>
        <family val="2"/>
      </rPr>
      <t>ATRIMONIO NETTO</t>
    </r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</si>
  <si>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>I</t>
    </r>
    <r>
      <rPr>
        <b/>
        <sz val="14"/>
        <rFont val="Garamond"/>
        <family val="1"/>
      </rPr>
      <t xml:space="preserve"> 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</t>
    </r>
  </si>
  <si>
    <t>BEP
2023</t>
  </si>
  <si>
    <t>Importo</t>
  </si>
  <si>
    <t>%</t>
  </si>
  <si>
    <t>A)</t>
  </si>
  <si>
    <t>PATRIMONIO NETTO</t>
  </si>
  <si>
    <t>I</t>
  </si>
  <si>
    <t>Fondo di dotazione</t>
  </si>
  <si>
    <t>II</t>
  </si>
  <si>
    <t>Finanziamenti per investimenti</t>
  </si>
  <si>
    <t>1)</t>
  </si>
  <si>
    <t>Finanziamenti per beni di prima dotazione</t>
  </si>
  <si>
    <t>2)</t>
  </si>
  <si>
    <t>Finanziamenti da Stato per investimenti</t>
  </si>
  <si>
    <t>a)</t>
  </si>
  <si>
    <t>Finanziamenti da Stato ex art. 20 Legge 67/88</t>
  </si>
  <si>
    <t>b)</t>
  </si>
  <si>
    <t>Finanziamenti da Stato per ricerca</t>
  </si>
  <si>
    <t>c)</t>
  </si>
  <si>
    <t>Finanziamenti da Stato - altro</t>
  </si>
  <si>
    <t>3)</t>
  </si>
  <si>
    <t>Finanziamenti da Regione per investimenti</t>
  </si>
  <si>
    <t>4)</t>
  </si>
  <si>
    <t>Finanziamenti da altri soggetti pubblici per investimenti</t>
  </si>
  <si>
    <t>5)</t>
  </si>
  <si>
    <t>Finanziamenti per investimenti da rettifica contributi in conto esercizio</t>
  </si>
  <si>
    <t>III</t>
  </si>
  <si>
    <t>Riserve da donazioni e lasciti vincolati ad investimenti</t>
  </si>
  <si>
    <t>IV</t>
  </si>
  <si>
    <t>Altre riserve</t>
  </si>
  <si>
    <t>V</t>
  </si>
  <si>
    <t>Contributi per ripiano perdite</t>
  </si>
  <si>
    <t>VI</t>
  </si>
  <si>
    <t>Utili (perdite) portati a nuovo</t>
  </si>
  <si>
    <t>VII</t>
  </si>
  <si>
    <t>Utile (perdita) dell'esercizio</t>
  </si>
  <si>
    <t>Totale A)</t>
  </si>
  <si>
    <t>B)</t>
  </si>
  <si>
    <t>FONDI PER RISCHI ED ONERI</t>
  </si>
  <si>
    <t>Fondi per imposte, anche differite</t>
  </si>
  <si>
    <t>Fondi per rischi</t>
  </si>
  <si>
    <t>Fondi da distribuire</t>
  </si>
  <si>
    <t>Quota inutilizzata contributi di parte corrente vincolati</t>
  </si>
  <si>
    <t>Altri fondi oneri</t>
  </si>
  <si>
    <t>Totale B)</t>
  </si>
  <si>
    <t>C)</t>
  </si>
  <si>
    <t>TRATTAMENTO FINE RAPPORTO</t>
  </si>
  <si>
    <t>Premi operosità</t>
  </si>
  <si>
    <t>TFR personale dipendente</t>
  </si>
  <si>
    <t>Totale C)</t>
  </si>
  <si>
    <t>D)</t>
  </si>
  <si>
    <t>DEBITI (con separata indicazione, per ciascuna voce, degli importi esigibili oltre l'esercizio successivo)</t>
  </si>
  <si>
    <t>Entro 12 mesi</t>
  </si>
  <si>
    <t>Oltre 12 mesi</t>
  </si>
  <si>
    <t>Mutui passivi</t>
  </si>
  <si>
    <t>Debiti v/Stato</t>
  </si>
  <si>
    <t>Debiti v/Regione o Provincia Autonoma</t>
  </si>
  <si>
    <t>Debiti v/Comuni</t>
  </si>
  <si>
    <t>Debiti v/aziende sanitarie pubbliche</t>
  </si>
  <si>
    <t>Debiti v/aziende sanitarie pubbliche della Regione per spesa corrente e mobilità</t>
  </si>
  <si>
    <t xml:space="preserve">Debiti v/aziende sanitarie pubbliche della Regione per finanziamento sanitario aggiuntivo corrente LEA </t>
  </si>
  <si>
    <t xml:space="preserve">Debiti v/aziende sanitarie pubbliche della Regione per finanziamento sanitario aggiuntivo corrente extra LEA </t>
  </si>
  <si>
    <t>d)</t>
  </si>
  <si>
    <t>Debiti v/aziende sanitarie pubbliche della Regione per altre prestazioni</t>
  </si>
  <si>
    <t>e)</t>
  </si>
  <si>
    <t>Debiti v/aziende sanitarie pubbliche della Regione per versamenti a patrimonio netto</t>
  </si>
  <si>
    <t>f)</t>
  </si>
  <si>
    <t>Debiti v/aziende sanitarie pubbliche fuori Regione</t>
  </si>
  <si>
    <t>6)</t>
  </si>
  <si>
    <t>Debiti v/società partecipate e/o enti dipendenti della Regione</t>
  </si>
  <si>
    <t>7)</t>
  </si>
  <si>
    <t>Debiti v/fornitori</t>
  </si>
  <si>
    <t>8)</t>
  </si>
  <si>
    <t>Debiti v/Istituto Tesoriere</t>
  </si>
  <si>
    <t>9)</t>
  </si>
  <si>
    <t>Debiti tributari</t>
  </si>
  <si>
    <t>10)</t>
  </si>
  <si>
    <t>Debiti v/altri finanziatori</t>
  </si>
  <si>
    <t>11)</t>
  </si>
  <si>
    <t>Debiti v/istituti previdenziali, assistenziali e sicurezza sociale</t>
  </si>
  <si>
    <t>12)</t>
  </si>
  <si>
    <t>Debiti v/altri</t>
  </si>
  <si>
    <t>Totale D)</t>
  </si>
  <si>
    <t>E)</t>
  </si>
  <si>
    <t>RATEI E RISCONTI PASSIVI</t>
  </si>
  <si>
    <t>Ratei passivi</t>
  </si>
  <si>
    <t>Risconti passivi</t>
  </si>
  <si>
    <t>Totale E)</t>
  </si>
  <si>
    <t>TOTALE PASSIVO E PATRIMONIO NETTO (A+B+C+D+E)</t>
  </si>
  <si>
    <t>F)</t>
  </si>
  <si>
    <t>CONTI D'ORDINE</t>
  </si>
  <si>
    <t>Canoni di leasing ancora da pagare</t>
  </si>
  <si>
    <t>Depositi cauzionali</t>
  </si>
  <si>
    <t>Beni in comodato</t>
  </si>
  <si>
    <t>Altri conti d'ordine</t>
  </si>
  <si>
    <t>Totale F)</t>
  </si>
  <si>
    <r>
      <t xml:space="preserve">                  A</t>
    </r>
    <r>
      <rPr>
        <b/>
        <sz val="16"/>
        <rFont val="Tahoma"/>
        <family val="2"/>
      </rPr>
      <t>TTIVO</t>
    </r>
  </si>
  <si>
    <t>IMMOBILIZZAZIONI</t>
  </si>
  <si>
    <t>Immobilizzazioni immateriali</t>
  </si>
  <si>
    <t>Costi d'impianto e di ampliamento</t>
  </si>
  <si>
    <t>Costi di ricerca e sviluppo</t>
  </si>
  <si>
    <t>Diritti di brevetto e di utilizzazione delle opere dell'ingegno</t>
  </si>
  <si>
    <t>Immobilizzazioni immateriali in corso e acconti</t>
  </si>
  <si>
    <t>Altre immobilizzazioni immateriali</t>
  </si>
  <si>
    <t>Immobilizzazioni materiali</t>
  </si>
  <si>
    <t>Terreni</t>
  </si>
  <si>
    <t>Terreni disponibili</t>
  </si>
  <si>
    <t>Terreni indisponibili</t>
  </si>
  <si>
    <t>Fabbricati</t>
  </si>
  <si>
    <t>Fabbricati non strumentali (disponibili)</t>
  </si>
  <si>
    <t>Fabbricati strumentali (indisponibili)</t>
  </si>
  <si>
    <t>Impianti e macchinari</t>
  </si>
  <si>
    <t>Attrezzature sanitarie e scientifiche</t>
  </si>
  <si>
    <t>Mobili e arredi</t>
  </si>
  <si>
    <t>Automezzi</t>
  </si>
  <si>
    <t>Oggetti d'arte</t>
  </si>
  <si>
    <t>Altre immobilizzazioni materiali</t>
  </si>
  <si>
    <t>Immobilizzazioni materiali in corso e acconti</t>
  </si>
  <si>
    <r>
      <t>Immobilizzazioni finanziarie (</t>
    </r>
    <r>
      <rPr>
        <b/>
        <i/>
        <sz val="12"/>
        <rFont val="Garamond"/>
        <family val="1"/>
      </rPr>
      <t>con separata indicazione, per ciascuna voce dei crediti, degli importi esigibili entro l'esercizio successivo</t>
    </r>
    <r>
      <rPr>
        <b/>
        <sz val="12"/>
        <rFont val="Garamond"/>
        <family val="1"/>
      </rPr>
      <t>)</t>
    </r>
  </si>
  <si>
    <t>Crediti finanziari</t>
  </si>
  <si>
    <t>Crediti finanziari v/Stato</t>
  </si>
  <si>
    <t>Crediti finanziari v/Regione</t>
  </si>
  <si>
    <t>Crediti finanziari v/partecipate</t>
  </si>
  <si>
    <t>Crediti finanziari v/altri</t>
  </si>
  <si>
    <t>Titoli</t>
  </si>
  <si>
    <t>Partecipazioni</t>
  </si>
  <si>
    <t>Altri titoli</t>
  </si>
  <si>
    <t>ATTIVO CIRCOLANTE</t>
  </si>
  <si>
    <t>Rimanenze</t>
  </si>
  <si>
    <t>Rimanenze beni sanitari</t>
  </si>
  <si>
    <t>Rimanenze beni non sanitari</t>
  </si>
  <si>
    <t>Acconti per acquisti beni sanitari</t>
  </si>
  <si>
    <t>Acconti per acquisti beni non sanitari</t>
  </si>
  <si>
    <r>
      <t>Crediti (</t>
    </r>
    <r>
      <rPr>
        <b/>
        <i/>
        <sz val="12"/>
        <rFont val="Garamond"/>
        <family val="1"/>
      </rPr>
      <t>con separata indicazione, per ciascuna voce, degli importi esigibili  oltre l'esercizio successivo</t>
    </r>
    <r>
      <rPr>
        <b/>
        <sz val="12"/>
        <rFont val="Garamond"/>
        <family val="1"/>
      </rPr>
      <t>)</t>
    </r>
  </si>
  <si>
    <t>Crediti v/Stato</t>
  </si>
  <si>
    <t>Crediti v/Stato - parte corrente</t>
  </si>
  <si>
    <r>
      <t xml:space="preserve">Crediti v/Stato per spesa corrente </t>
    </r>
    <r>
      <rPr>
        <sz val="11"/>
        <rFont val="Garamond"/>
        <family val="1"/>
      </rPr>
      <t>e acconti</t>
    </r>
  </si>
  <si>
    <t>Crediti v/Stato - altro</t>
  </si>
  <si>
    <t>Crediti v/Stato - investimenti</t>
  </si>
  <si>
    <t>Crediti v/Stato - per ricerca</t>
  </si>
  <si>
    <t>Crediti v/Ministero della Salute per ricerca corrente</t>
  </si>
  <si>
    <t>Crediti v/Ministero della Salute per ricerca finalizzata</t>
  </si>
  <si>
    <t xml:space="preserve">Crediti v/Stato per ricerca - altre Amministrazioni centrali </t>
  </si>
  <si>
    <t>Crediti v/Stato - investimenti per ricerca</t>
  </si>
  <si>
    <t>Crediti v/prefetture</t>
  </si>
  <si>
    <t>Crediti v/Regione o Provincia Autonoma</t>
  </si>
  <si>
    <t>Crediti v/Regione o Provincia Autonoma - parte corrente</t>
  </si>
  <si>
    <t>Crediti v/Regione o Provincia Autonoma per spesa corrente</t>
  </si>
  <si>
    <t xml:space="preserve">a)  Crediti v/Regione o Provincia Autonoma per finanziamento sanitario ordinario corrente </t>
  </si>
  <si>
    <t>b)  Crediti v/Regione o Provincia Autonoma per finanziamento sanitario aggiuntivo corrente LEA</t>
  </si>
  <si>
    <t>c)  Crediti v/Regione o Provincia Autonoma per finanziamento sanitario aggiuntivo corrente extra LEA</t>
  </si>
  <si>
    <t>d)  Crediti v/Regione o Provincia Autonoma per spesa corrente - altro</t>
  </si>
  <si>
    <t>Crediti v/Regione o Provincia Autonoma per ricerca</t>
  </si>
  <si>
    <t>Crediti v/Regione o Provincia Autonoma - patrimonio netto</t>
  </si>
  <si>
    <t>Crediti v/Regione o Provincia Autonoma per finanziamento per investimenti</t>
  </si>
  <si>
    <t>Crediti v/Regione o Provincia Autonoma per incremento fondo di dotazione</t>
  </si>
  <si>
    <t>Crediti v/Regione o Provincia Autonoma per ripiano perdite</t>
  </si>
  <si>
    <t>Crediti v/Regione o Provincia Autonoma per ricostituzione risorse da investimenti esercizi precedenti</t>
  </si>
  <si>
    <t>Crediti v/Comuni</t>
  </si>
  <si>
    <t>Crediti v/aziende sanitarie pubbliche e acconto quota FSR da distribuire</t>
  </si>
  <si>
    <t>Crediti v/aziende sanitarie pubbliche della Regione</t>
  </si>
  <si>
    <t>Crediti v/aziende sanitarie pubbliche fuori Regione</t>
  </si>
  <si>
    <t>Crediti v/società partecipate e/o enti dipendenti della Regione</t>
  </si>
  <si>
    <t>Crediti v/Erario</t>
  </si>
  <si>
    <t>Crediti v/altri</t>
  </si>
  <si>
    <t>Attività finanziarie che non costituiscono immobilizzazioni</t>
  </si>
  <si>
    <t>Partecipazioni che non costituiscono immobilizzazioni</t>
  </si>
  <si>
    <t>Altri titoli che non costituiscono immobilizzazioni</t>
  </si>
  <si>
    <t>Disponibilità liquide</t>
  </si>
  <si>
    <t>Cassa</t>
  </si>
  <si>
    <t>Istituto Tesoriere</t>
  </si>
  <si>
    <t>Tesoreria Unica</t>
  </si>
  <si>
    <t>Conto corrente postale</t>
  </si>
  <si>
    <t>RATEI E RISCONTI ATTIVI</t>
  </si>
  <si>
    <t>Ratei attivi</t>
  </si>
  <si>
    <t>Risconti attivi</t>
  </si>
  <si>
    <t>TOTALE ATTIVO (A+B+C)</t>
  </si>
  <si>
    <t>CONTO  ECONOMICO</t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</si>
  <si>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____________</t>
    </r>
  </si>
  <si>
    <t>VALORE DELLA PRODUZIONE</t>
  </si>
  <si>
    <t>Contributi in c/esercizio</t>
  </si>
  <si>
    <t>Contributi in c/esercizio - da Regione o Provincia Autonoma per quota F.S. regionale</t>
  </si>
  <si>
    <t>Contributi in c/esercizio - extra fondo</t>
  </si>
  <si>
    <t>Contributi da Regione o Prov. Aut. (extra fondo) - vincolati</t>
  </si>
  <si>
    <t>Contributi da Regione o Prov. Aut. (extra fondo) - Risorse aggiuntive da bilancio a titolo di copertura LEA</t>
  </si>
  <si>
    <t>Contributi da Regione o Prov. Aut. (extra fondo) - Risorse aggiuntive da bilancio a titolo di copertura extra LEA</t>
  </si>
  <si>
    <t>Contributi da Regione o Prov. Aut. (extra fondo) - altro</t>
  </si>
  <si>
    <t>Contributi da aziende sanitarie pubbliche (extra fondo)</t>
  </si>
  <si>
    <t>Contributi da altri soggetti pubblici</t>
  </si>
  <si>
    <t>Contributi in c/esercizio - per ricerca</t>
  </si>
  <si>
    <t>da Ministero della Salute per ricerca corrente</t>
  </si>
  <si>
    <t>da Ministero della Salute per ricerca finalizzata</t>
  </si>
  <si>
    <t>da Regione e altri soggetti pubblici</t>
  </si>
  <si>
    <t>da privati</t>
  </si>
  <si>
    <t>Contributi in c/esercizio - da privati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</si>
  <si>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</si>
  <si>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</si>
  <si>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</si>
  <si>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Ricavi per prestazioni sanitarie e sociosanitarie - ad aziende sanitarie pubbliche</t>
  </si>
  <si>
    <t>Ricavi per prestazioni sanitarie e sociosanitarie - intramoenia</t>
  </si>
  <si>
    <t>Ricavi per prestazioni sanitarie e sociosanitarie - altro</t>
  </si>
  <si>
    <t>Concorsi, recuperi e rimborsi</t>
  </si>
  <si>
    <t>Compartecipazione alla spesa per prestazioni sanitarie (Ticket)</t>
  </si>
  <si>
    <t>Quota contributi in c/capitale imputata nell'esercizio</t>
  </si>
  <si>
    <t>Incrementi delle immobilizzazioni per lavori interni</t>
  </si>
  <si>
    <t>Altri ricavi e proventi</t>
  </si>
  <si>
    <t>COSTI DELLA PRODUZIONE</t>
  </si>
  <si>
    <t>Acquisti di beni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</si>
  <si>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</si>
  <si>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</si>
  <si>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</si>
  <si>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</si>
  <si>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</si>
  <si>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</si>
  <si>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</si>
  <si>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Acquisti di servizi sanitari per assistenza integrativa</t>
  </si>
  <si>
    <t>Acquisti di servizi sanitari per assistenza protesica</t>
  </si>
  <si>
    <t>g)</t>
  </si>
  <si>
    <r>
      <t xml:space="preserve">Acquisti di servizi sanitari </t>
    </r>
    <r>
      <rPr>
        <sz val="12"/>
        <rFont val="Garamond"/>
        <family val="1"/>
      </rPr>
      <t>per assistenza ospedaliera</t>
    </r>
  </si>
  <si>
    <t>h)</t>
  </si>
  <si>
    <t>Acquisti prestazioni di psichiatrica residenziale e semiresidenziale</t>
  </si>
  <si>
    <t>i)</t>
  </si>
  <si>
    <t>Acquisti prestazioni di distribuzione farmaci File F</t>
  </si>
  <si>
    <t>j)</t>
  </si>
  <si>
    <t>Acquisti prestazioni termali in convenzione</t>
  </si>
  <si>
    <t>k)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</si>
  <si>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</si>
  <si>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</si>
  <si>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</si>
  <si>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</si>
  <si>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</si>
  <si>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</si>
  <si>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</si>
  <si>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</si>
  <si>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Consulenze, collaborazioni, interinale, altre prestazioni di lavoro sanitarie e sociosanitarie</t>
  </si>
  <si>
    <t>p)</t>
  </si>
  <si>
    <t>Altri servizi sanitari e sociosanitari a rilevanza sanitaria</t>
  </si>
  <si>
    <t>q)</t>
  </si>
  <si>
    <t>Costi per differenziale Tariffe TUC</t>
  </si>
  <si>
    <t>Acquisti di servizi non sanitari</t>
  </si>
  <si>
    <t>Servizi non sanitari</t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</si>
  <si>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</si>
  <si>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Formazione</t>
  </si>
  <si>
    <t>Manutenzione e riparazione</t>
  </si>
  <si>
    <t>Godimento di beni di terzi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</si>
  <si>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</si>
  <si>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</si>
  <si>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</si>
  <si>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</si>
  <si>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</si>
  <si>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</si>
  <si>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Oneri diversi di gestione</t>
  </si>
  <si>
    <t>Ammortamenti</t>
  </si>
  <si>
    <t>Ammortamenti immobilizzazioni immateriali</t>
  </si>
  <si>
    <t>Ammortamenti dei Fabbricati</t>
  </si>
  <si>
    <t>Ammortamenti delle altre immobilizzazioni materiali</t>
  </si>
  <si>
    <t>Svalutazione delle immobilizzazioni e dei crediti</t>
  </si>
  <si>
    <t>Variazione delle rimanenze</t>
  </si>
  <si>
    <t>Variazione delle rimanenze sanitarie</t>
  </si>
  <si>
    <t>Variazione delle rimanenze non sanitarie</t>
  </si>
  <si>
    <t>Accantonamenti</t>
  </si>
  <si>
    <t>Accantonamenti per rischi</t>
  </si>
  <si>
    <t xml:space="preserve">Accantonamenti per premio operosità </t>
  </si>
  <si>
    <t>Accantonamenti per quote inutilizzate di contributi vincolati</t>
  </si>
  <si>
    <t>Altri accantonamenti</t>
  </si>
  <si>
    <t>DIFF. TRA VALORE E COSTI DELLA PRODUZIONE (A-B)</t>
  </si>
  <si>
    <t>PROVENTI E ONERI FINANZIARI</t>
  </si>
  <si>
    <t>Interessi attivi ed altri proventi finanziari</t>
  </si>
  <si>
    <t>Interessi passivi ed altri oneri finanziari</t>
  </si>
  <si>
    <t>RETTIFICHE DI VALORE DI ATTIVITA' FINANZIARIE</t>
  </si>
  <si>
    <t>Rivalutazioni</t>
  </si>
  <si>
    <t>Svalutazioni</t>
  </si>
  <si>
    <t>PROVENTI E ONERI STRAORDINARI</t>
  </si>
  <si>
    <t>Proventi straordinari</t>
  </si>
  <si>
    <t>Plusvalenze</t>
  </si>
  <si>
    <t>Altri proventi straordinari</t>
  </si>
  <si>
    <t>Oneri straordinari</t>
  </si>
  <si>
    <t>Minusvalenze</t>
  </si>
  <si>
    <t>Altri oneri straordinari</t>
  </si>
  <si>
    <t>RISULTATO PRIMA DELLE IMPOSTE (A-B+C+D+E)</t>
  </si>
  <si>
    <t>Y)</t>
  </si>
  <si>
    <t>IMPOSTE SUL REDDITO DELL'ESERCIZIO</t>
  </si>
  <si>
    <t>IRAP</t>
  </si>
  <si>
    <t>IRAP relativa a personale dipendente</t>
  </si>
  <si>
    <t>IRAP relativa a collaboratori e personale assimilato a lavoro dipendente</t>
  </si>
  <si>
    <t>IRAP relativa ad attività di libera professione (intramoenia)</t>
  </si>
  <si>
    <t>IRAP relativa ad attività commerciali</t>
  </si>
  <si>
    <t>IRES</t>
  </si>
  <si>
    <t>Accantonamento a fondo imposte (accertamenti, condoni, ecc.)</t>
  </si>
  <si>
    <t>Totale Y)</t>
  </si>
  <si>
    <t>UTILE (PERDITA) DELL'ESERCIZIO</t>
  </si>
  <si>
    <t xml:space="preserve">-    </t>
  </si>
  <si>
    <t>CONTO</t>
  </si>
  <si>
    <t>DESCRIZIONE</t>
  </si>
  <si>
    <t>VARIAZIONI</t>
  </si>
  <si>
    <t>STATO PATRIMONIALE 2022</t>
  </si>
  <si>
    <t>IN MENO</t>
  </si>
  <si>
    <t>IN PIU'</t>
  </si>
  <si>
    <t>000000000</t>
  </si>
  <si>
    <t>CONTI DI EPILOGO (apertura e chiusura)</t>
  </si>
  <si>
    <t>001000000</t>
  </si>
  <si>
    <t>001010000</t>
  </si>
  <si>
    <t>001010100</t>
  </si>
  <si>
    <t>001010101</t>
  </si>
  <si>
    <t>Stato Patrimoniale di apertura</t>
  </si>
  <si>
    <t>001010102</t>
  </si>
  <si>
    <t>Stato Patrimoniale di chiusura</t>
  </si>
  <si>
    <t>001010103</t>
  </si>
  <si>
    <t>Conto Economico</t>
  </si>
  <si>
    <t>100000000</t>
  </si>
  <si>
    <t>ATTIVO</t>
  </si>
  <si>
    <t>101000000</t>
  </si>
  <si>
    <t>101010000</t>
  </si>
  <si>
    <t>IMMOBILIZZAZIONI IMMATERIALI</t>
  </si>
  <si>
    <t>101010100</t>
  </si>
  <si>
    <t>Costi di impianto e di ampliamento</t>
  </si>
  <si>
    <t>101010101</t>
  </si>
  <si>
    <t>101010102</t>
  </si>
  <si>
    <t>F.do Amm.to costi di impianto e di ampliamento</t>
  </si>
  <si>
    <t>101010200</t>
  </si>
  <si>
    <t>101010201</t>
  </si>
  <si>
    <t>101010202</t>
  </si>
  <si>
    <t>F.do Amm.to costi di ricerca e sviluppo</t>
  </si>
  <si>
    <t>101010300</t>
  </si>
  <si>
    <t>Diritti di brevetto e diritti di utilizzazione delle opere d'ingegno</t>
  </si>
  <si>
    <t>101010301</t>
  </si>
  <si>
    <t>Diritti di brevetto e diritti di utilizzazione delle opere d'ingegno - derivanti dall'attività di ricerca</t>
  </si>
  <si>
    <t>101010302</t>
  </si>
  <si>
    <t>F.do Amm.to diritti di brevetto e diritti di utilizzazione delle opere d'ingegno - derivanti dall'attività di ricerca</t>
  </si>
  <si>
    <t>101010303</t>
  </si>
  <si>
    <t>Diritti di brevetto e diritti di utilizzazione delle opere d'ingegno - altri</t>
  </si>
  <si>
    <t>101010304</t>
  </si>
  <si>
    <t>F.do Amm.to diritti di brevetto e diritti di utilizzazione delle opere d'ingegno - altri</t>
  </si>
  <si>
    <t>101010400</t>
  </si>
  <si>
    <t>101010401</t>
  </si>
  <si>
    <t>101010500</t>
  </si>
  <si>
    <t>101010501</t>
  </si>
  <si>
    <t>Concessioni, licenze, marchi e diritti simili</t>
  </si>
  <si>
    <t>101010502</t>
  </si>
  <si>
    <t>F.do Amm.to concessioni, licenze, marchi e diritti simili</t>
  </si>
  <si>
    <t>101010503</t>
  </si>
  <si>
    <t>Migliorie su beni di terzi</t>
  </si>
  <si>
    <t>101010504</t>
  </si>
  <si>
    <t>F.do Amm.to migliorie su beni di terzi</t>
  </si>
  <si>
    <t>101010505</t>
  </si>
  <si>
    <t>Pubblicità</t>
  </si>
  <si>
    <t>101010506</t>
  </si>
  <si>
    <t>F.do Amm.to pubblicità</t>
  </si>
  <si>
    <t>101010507</t>
  </si>
  <si>
    <t>101010508</t>
  </si>
  <si>
    <t>F.do Amm.to altre immobilizzazioni immateriali</t>
  </si>
  <si>
    <t>101010600</t>
  </si>
  <si>
    <t>Fondo Svalutazione immobilizzazioni immateriali</t>
  </si>
  <si>
    <t>101010601</t>
  </si>
  <si>
    <t>F.do Svalut. Costi di impianto e di ampliamento</t>
  </si>
  <si>
    <t>101010602</t>
  </si>
  <si>
    <t>F.do Svalut. Costi di ricerca e sviluppo</t>
  </si>
  <si>
    <t>101010603</t>
  </si>
  <si>
    <t>F.do Svalut. Diritti di brevetto e diritti di utilizzazione delle opere d'ingegno</t>
  </si>
  <si>
    <t>101010604</t>
  </si>
  <si>
    <t>F.do Svalut. Altre immobilizzazioni immateriali</t>
  </si>
  <si>
    <t>101020000</t>
  </si>
  <si>
    <t>IMMOBILIZZAZIONI MATERIALI</t>
  </si>
  <si>
    <t>101020100</t>
  </si>
  <si>
    <t>101020101</t>
  </si>
  <si>
    <t>101020102</t>
  </si>
  <si>
    <t>101020200</t>
  </si>
  <si>
    <t>101020202</t>
  </si>
  <si>
    <t>F.do Amm.to Fabbricati non strumentali (disponibili)</t>
  </si>
  <si>
    <t>101020203</t>
  </si>
  <si>
    <t>Costruzioni leggere (disponibili)</t>
  </si>
  <si>
    <t>101020204</t>
  </si>
  <si>
    <t>F.do Amm.to Costruzioni leggere (disponibili)</t>
  </si>
  <si>
    <t>101020205</t>
  </si>
  <si>
    <t>101020206</t>
  </si>
  <si>
    <t>F.do Amm.to Fabbricati strumentali (indisponibili)</t>
  </si>
  <si>
    <t>101020300</t>
  </si>
  <si>
    <t>101020301</t>
  </si>
  <si>
    <t>Impianti e macchinari sanitari</t>
  </si>
  <si>
    <t>101020302</t>
  </si>
  <si>
    <t>F.do Amm.to Impianti e macchinari sanitari</t>
  </si>
  <si>
    <t>101020303</t>
  </si>
  <si>
    <t>Impianti e macchinari non sanitari</t>
  </si>
  <si>
    <t>101020304</t>
  </si>
  <si>
    <t>F.do Amm.to Impianti e macchinari non sanitari</t>
  </si>
  <si>
    <t>101020400</t>
  </si>
  <si>
    <t>101020401</t>
  </si>
  <si>
    <t>101020402</t>
  </si>
  <si>
    <t>F.do Amm.to Attrezzature sanitarie e scientifiche</t>
  </si>
  <si>
    <t>101020403</t>
  </si>
  <si>
    <t>Attrezzature generiche</t>
  </si>
  <si>
    <t>101020404</t>
  </si>
  <si>
    <t>F.do Amm.to Attrezzature generiche</t>
  </si>
  <si>
    <t>101020500</t>
  </si>
  <si>
    <t>101020501</t>
  </si>
  <si>
    <t>101020502</t>
  </si>
  <si>
    <t>F.do Amm.to Mobili e arredi</t>
  </si>
  <si>
    <t>101020600</t>
  </si>
  <si>
    <t>101020601</t>
  </si>
  <si>
    <t>Ambulanze</t>
  </si>
  <si>
    <t>101020602</t>
  </si>
  <si>
    <t>F.do Amm.to Ambulanze</t>
  </si>
  <si>
    <t>101020603</t>
  </si>
  <si>
    <t>101020604</t>
  </si>
  <si>
    <t>F.do Amm.to Automezzi</t>
  </si>
  <si>
    <t>101020605</t>
  </si>
  <si>
    <t>Altri mezzi di trasporto</t>
  </si>
  <si>
    <t>101020606</t>
  </si>
  <si>
    <t>F.do Amm.to Altri mezzi di trasporto</t>
  </si>
  <si>
    <t>101020700</t>
  </si>
  <si>
    <t>101020701</t>
  </si>
  <si>
    <t>101020800</t>
  </si>
  <si>
    <t>101020801</t>
  </si>
  <si>
    <t>101020802</t>
  </si>
  <si>
    <t>F.do Amm.to Altre immobilizzazioni materiali</t>
  </si>
  <si>
    <t>101020900</t>
  </si>
  <si>
    <t>101020901</t>
  </si>
  <si>
    <t>101020902</t>
  </si>
  <si>
    <t>Costi per versamenti a fornitori di anticipi per l'acquisizione di immobilizzazioni materiali in corso</t>
  </si>
  <si>
    <t>101021000</t>
  </si>
  <si>
    <t>Fondo Svalutazione immobilizzazioni materiali</t>
  </si>
  <si>
    <t>101021001</t>
  </si>
  <si>
    <t>F.do Svalut. Terreni</t>
  </si>
  <si>
    <t>101021002</t>
  </si>
  <si>
    <t>F.do Svalut. Fabbricati</t>
  </si>
  <si>
    <t>101021003</t>
  </si>
  <si>
    <t>F.do Svalut. Impianti e macchinari</t>
  </si>
  <si>
    <t>101021004</t>
  </si>
  <si>
    <t>F.do Svalut. Attrezzature sanitarie e scientifiche</t>
  </si>
  <si>
    <t>101021005</t>
  </si>
  <si>
    <t>F.do Svalut. Mobili e arredi</t>
  </si>
  <si>
    <t>101021006</t>
  </si>
  <si>
    <t>F.do Svalut. Automezzi</t>
  </si>
  <si>
    <t>101021007</t>
  </si>
  <si>
    <t>F.do Svalut. Oggetti d'arte</t>
  </si>
  <si>
    <t>101021008</t>
  </si>
  <si>
    <t>F.do Svalut. Altre immobilizzazioni materiali</t>
  </si>
  <si>
    <t>101030000</t>
  </si>
  <si>
    <t>IMMOBILIZZAZIONI FINANZIARIE</t>
  </si>
  <si>
    <t>101030100</t>
  </si>
  <si>
    <t>101030101</t>
  </si>
  <si>
    <t>101030102</t>
  </si>
  <si>
    <t>101030103</t>
  </si>
  <si>
    <t>Crediti finanziari v/imprese controllate</t>
  </si>
  <si>
    <t>101030104</t>
  </si>
  <si>
    <t>Crediti finanziari v/imprese collegate</t>
  </si>
  <si>
    <t>101030105</t>
  </si>
  <si>
    <t>101030106</t>
  </si>
  <si>
    <t>Fondo svalutazione crediti v/Stato</t>
  </si>
  <si>
    <t>101030107</t>
  </si>
  <si>
    <t>Fondo svalutazione crediti v/Regione</t>
  </si>
  <si>
    <t>101030108</t>
  </si>
  <si>
    <t>Fondo svalutazione crediti v/altri</t>
  </si>
  <si>
    <t>101030200</t>
  </si>
  <si>
    <t>101030201</t>
  </si>
  <si>
    <t>Partecipazioni in imprese controllate e collegate</t>
  </si>
  <si>
    <t>101030202</t>
  </si>
  <si>
    <t>Partecipazioni in altre imprese</t>
  </si>
  <si>
    <t>101030203</t>
  </si>
  <si>
    <t>Titoli di Stato</t>
  </si>
  <si>
    <t>101030204</t>
  </si>
  <si>
    <t>Altre Obbligazioni</t>
  </si>
  <si>
    <t>101030205</t>
  </si>
  <si>
    <t>Titoli azionari quotati in Borsa</t>
  </si>
  <si>
    <t>101030206</t>
  </si>
  <si>
    <t>102000000</t>
  </si>
  <si>
    <t>102010000</t>
  </si>
  <si>
    <t>RIMANENZE BENI SANITARI</t>
  </si>
  <si>
    <t>102010100</t>
  </si>
  <si>
    <t>Prodotti farmaceutici ed emoderivati</t>
  </si>
  <si>
    <t>102010101</t>
  </si>
  <si>
    <t>Medicinali con AIC, ad eccezione di vaccini ed emoderivati di produzione regionale</t>
  </si>
  <si>
    <t>102010102</t>
  </si>
  <si>
    <t>Medicinali senza AIC</t>
  </si>
  <si>
    <t>102010103</t>
  </si>
  <si>
    <t>Emoderivati di produzione regionale</t>
  </si>
  <si>
    <t>102010104</t>
  </si>
  <si>
    <t>Ossigeno con AIC</t>
  </si>
  <si>
    <t>102010105</t>
  </si>
  <si>
    <t>Ossigeno senza AIC</t>
  </si>
  <si>
    <t>102010106</t>
  </si>
  <si>
    <t>Materiali per emodialisi con AIC</t>
  </si>
  <si>
    <t>102010107</t>
  </si>
  <si>
    <t>Materiali per emodialisi senza AIC</t>
  </si>
  <si>
    <t>102010108</t>
  </si>
  <si>
    <t>Gas medicali con AIC</t>
  </si>
  <si>
    <t>102010109</t>
  </si>
  <si>
    <t>Gas medicali senza AIC</t>
  </si>
  <si>
    <t>102010110</t>
  </si>
  <si>
    <t>Mezzi di contrasto con AIC</t>
  </si>
  <si>
    <t>102010111</t>
  </si>
  <si>
    <t>Mezzi di contrasto senza AIC</t>
  </si>
  <si>
    <t>102010200</t>
  </si>
  <si>
    <t>Sangue</t>
  </si>
  <si>
    <t>102010201</t>
  </si>
  <si>
    <t>da pubblico (Aziende sanitarie pubbliche della Regione) – Mobilità intraregionale</t>
  </si>
  <si>
    <t>102010202</t>
  </si>
  <si>
    <t>da pubblico (Aziende sanitarie pubbliche extra Regione) – Mobilità extraregionale</t>
  </si>
  <si>
    <t>102010203</t>
  </si>
  <si>
    <t>da altri soggetti</t>
  </si>
  <si>
    <t>102010300</t>
  </si>
  <si>
    <t>Dispositivi medici</t>
  </si>
  <si>
    <t>102010301</t>
  </si>
  <si>
    <t>Dispositivi medico diagnostici in vitro (IVD)</t>
  </si>
  <si>
    <t>102010302</t>
  </si>
  <si>
    <t xml:space="preserve">Dispositivi medici </t>
  </si>
  <si>
    <t>102010303</t>
  </si>
  <si>
    <t>Dispositivi medici impiantabili attivi</t>
  </si>
  <si>
    <t>102010304</t>
  </si>
  <si>
    <t>Presidi chirurgici</t>
  </si>
  <si>
    <t>102010400</t>
  </si>
  <si>
    <t>Prodotti dietetici</t>
  </si>
  <si>
    <t>102010401</t>
  </si>
  <si>
    <t>102010500</t>
  </si>
  <si>
    <t>Materiali per la profilassi (vaccini)</t>
  </si>
  <si>
    <t>102010501</t>
  </si>
  <si>
    <t>102010600</t>
  </si>
  <si>
    <t>Prodotti chimici</t>
  </si>
  <si>
    <t>102010601</t>
  </si>
  <si>
    <t>102010700</t>
  </si>
  <si>
    <t>Materiali e Prodotti per uso veterinario</t>
  </si>
  <si>
    <t>102010701</t>
  </si>
  <si>
    <t>Farmaci per uso veterinaio</t>
  </si>
  <si>
    <t>102010702</t>
  </si>
  <si>
    <t>Altri materiali e prodotti per uso veterinaio</t>
  </si>
  <si>
    <t>102010800</t>
  </si>
  <si>
    <t>Alri beni sanitari</t>
  </si>
  <si>
    <t>102010801</t>
  </si>
  <si>
    <t>Altri beni e prodotti sanitari</t>
  </si>
  <si>
    <t>102010900</t>
  </si>
  <si>
    <t>Acconti per acquisto di beni e prodotti sanitari</t>
  </si>
  <si>
    <t>102010901</t>
  </si>
  <si>
    <t>102020000</t>
  </si>
  <si>
    <t>RIMANENZE BENI NON SANITARI</t>
  </si>
  <si>
    <t>102020100</t>
  </si>
  <si>
    <t>Rimanenze non sanitarie</t>
  </si>
  <si>
    <t>102020101</t>
  </si>
  <si>
    <t>Prodotti alimentari</t>
  </si>
  <si>
    <t>102020102</t>
  </si>
  <si>
    <t>Materiali di guardaroba, di pulizia, e di convivenza in genere</t>
  </si>
  <si>
    <t>102020103</t>
  </si>
  <si>
    <t>Combustibili, carburanti e lubrificanti</t>
  </si>
  <si>
    <t>102020104</t>
  </si>
  <si>
    <t>Supporti informatici e cancelleria</t>
  </si>
  <si>
    <t>102020105</t>
  </si>
  <si>
    <t>Materiale per la manutenzione</t>
  </si>
  <si>
    <t>102020106</t>
  </si>
  <si>
    <t>Altri beni e prodotti non sanitari</t>
  </si>
  <si>
    <t>102020200</t>
  </si>
  <si>
    <t>Acconti  per acquisto di beni e prodotti non sanitari</t>
  </si>
  <si>
    <t>102020201</t>
  </si>
  <si>
    <t>102030000</t>
  </si>
  <si>
    <t>CREDITI V/STATO, REGIONE E PROV. AUTONOMA</t>
  </si>
  <si>
    <t>102030100</t>
  </si>
  <si>
    <t>102030101</t>
  </si>
  <si>
    <t>Crediti v/Stato per spesa corrente - Integrazione a norma del D.L.vo 56/2000</t>
  </si>
  <si>
    <t>102030102</t>
  </si>
  <si>
    <t>Crediti v/Stato per spesa corrente - FSN</t>
  </si>
  <si>
    <t>102030103</t>
  </si>
  <si>
    <t>Crediti v/Stato per mobilità attiva extraregionale</t>
  </si>
  <si>
    <t>102030104</t>
  </si>
  <si>
    <t>Crediti v/Stato per mobilità attiva internazionale</t>
  </si>
  <si>
    <t>102030105</t>
  </si>
  <si>
    <t>Crediti v/Stato per acconto quota fabbisogno sanitario regionale standard</t>
  </si>
  <si>
    <t>102030106</t>
  </si>
  <si>
    <t>Crediti v/Stato per finanziamento sanitario aggiuntivo corrente</t>
  </si>
  <si>
    <t>102030107</t>
  </si>
  <si>
    <t>Crediti v/Stato per spesa corrente - altro</t>
  </si>
  <si>
    <t>102030108</t>
  </si>
  <si>
    <t>Crediti v/Stato per finanziamenti per investimenti</t>
  </si>
  <si>
    <t>102030109</t>
  </si>
  <si>
    <t>Crediti v/Stato per ricerca corrente - Ministero della Salute</t>
  </si>
  <si>
    <t>102030110</t>
  </si>
  <si>
    <t>Crediti v/Stato per ricerca finalizzata - Ministero della Salute</t>
  </si>
  <si>
    <t>102030111</t>
  </si>
  <si>
    <t>102030112</t>
  </si>
  <si>
    <t>Crediti v/Stato per ricerca - finanziamenti per investimenti</t>
  </si>
  <si>
    <t>102030113</t>
  </si>
  <si>
    <t>102030200</t>
  </si>
  <si>
    <t>102030201</t>
  </si>
  <si>
    <t>Crediti v/Regione o Provincia Autonoma per spesa corrente - IRAP</t>
  </si>
  <si>
    <t>102030202</t>
  </si>
  <si>
    <t>Crediti v/Regione o Provincia Autonoma per spesa corrente - Addizionale IRPEF</t>
  </si>
  <si>
    <t>102030203</t>
  </si>
  <si>
    <t>Crediti v/Regione o Provincia Autonoma per quota FSR</t>
  </si>
  <si>
    <t>102030204</t>
  </si>
  <si>
    <t>Crediti v/Regione o Provincia Autonoma per mobilità attiva intraregionale</t>
  </si>
  <si>
    <t>102030205</t>
  </si>
  <si>
    <t>Crediti v/Regione o Provincia Autonoma per mobilità attiva extraregionale</t>
  </si>
  <si>
    <t>102030206</t>
  </si>
  <si>
    <t>Crediti v/Regione o Provincia Autonoma per acconto quota FSR</t>
  </si>
  <si>
    <t>102030207</t>
  </si>
  <si>
    <t>Crediti v/Regione o Provincia Autonoma per finanziamento sanitario aggiuntivo corrente LEA</t>
  </si>
  <si>
    <t>102030208</t>
  </si>
  <si>
    <t>Crediti v/Regione o Provincia Autonoma per finanziamento sanitario aggiuntivo corrente extra LEA</t>
  </si>
  <si>
    <t>102030209</t>
  </si>
  <si>
    <t>Crediti v/Regione o Provincia Autonoma per spesa corrente - altro</t>
  </si>
  <si>
    <t>102030210</t>
  </si>
  <si>
    <t>Crediti v/Regione o Provincia Autonoma - altro</t>
  </si>
  <si>
    <t>102030211</t>
  </si>
  <si>
    <t>Crediti v/Regione o Provincia Autonoma per finanziamenti per investimenti</t>
  </si>
  <si>
    <t>102030212</t>
  </si>
  <si>
    <t>Crediti v/Regione o Provincia Autonoma per incremento fondo dotazione</t>
  </si>
  <si>
    <t>102030213</t>
  </si>
  <si>
    <t>102030214</t>
  </si>
  <si>
    <t>Crediti v/Regione per copertura debiti al 31/12/2005</t>
  </si>
  <si>
    <t>102030215</t>
  </si>
  <si>
    <t>102040000</t>
  </si>
  <si>
    <t xml:space="preserve">CREDITI V/COMUNI </t>
  </si>
  <si>
    <t>102040100</t>
  </si>
  <si>
    <t>102040101</t>
  </si>
  <si>
    <t>102050000</t>
  </si>
  <si>
    <t>CREDITI V/AZIENDE SANITARIE PUBBLICHE</t>
  </si>
  <si>
    <t>102050100</t>
  </si>
  <si>
    <t>Crediti v/Asp della Regione per mobilità in compensazione</t>
  </si>
  <si>
    <t>102050101</t>
  </si>
  <si>
    <t>Crediti v/Asp Cosenza per mobilità in compensazione</t>
  </si>
  <si>
    <t>102050102</t>
  </si>
  <si>
    <t>Crediti v/Asp Crotone per mobilità in compensazione</t>
  </si>
  <si>
    <t>102050103</t>
  </si>
  <si>
    <t>Crediti v/Asp Catanzaro per mobilità in compensazione</t>
  </si>
  <si>
    <t>102050104</t>
  </si>
  <si>
    <t>Crediti v/Asp Vibo Valentia per mobilità in compensazione</t>
  </si>
  <si>
    <t>102050105</t>
  </si>
  <si>
    <t>Crediti v/Asp Reggio Calabria per mobilità in compensazione</t>
  </si>
  <si>
    <t>102050106</t>
  </si>
  <si>
    <t>Fondo svalutazione crediti v/Asp della Regione per mobilità in compensazione</t>
  </si>
  <si>
    <t>102050200</t>
  </si>
  <si>
    <t>Crediti v/Asp della Regione per mobilità non in compensazione</t>
  </si>
  <si>
    <t>102050201</t>
  </si>
  <si>
    <t>Crediti v/Asp Cosenza per mobilità non in compensazione</t>
  </si>
  <si>
    <t>102050202</t>
  </si>
  <si>
    <t>Crediti v/Asp Crotone per mobilità non in compensazione</t>
  </si>
  <si>
    <t>102050203</t>
  </si>
  <si>
    <t>Crediti v/Asp Catanzaro per mobilità non in compensazione</t>
  </si>
  <si>
    <t>102050204</t>
  </si>
  <si>
    <t>Crediti v/Asp Vibo Valentia per mobilità non in compensazione</t>
  </si>
  <si>
    <t>102050205</t>
  </si>
  <si>
    <t>Crediti v/Asp Reggio Calabria per mobilità non in compensazione</t>
  </si>
  <si>
    <t>102050206</t>
  </si>
  <si>
    <t>Fondo svalutazione crediti v/Asp della Regione per mobilità non in compensazione</t>
  </si>
  <si>
    <t>102050300</t>
  </si>
  <si>
    <t>Crediti v/Asp della Regione per altre prestazioni</t>
  </si>
  <si>
    <t>102050301</t>
  </si>
  <si>
    <t>Crediti v/Asp Cosenza per altre prestazioni</t>
  </si>
  <si>
    <t>102050302</t>
  </si>
  <si>
    <t>Crediti v/Asp Crotone per altre prestazioni</t>
  </si>
  <si>
    <t>102050303</t>
  </si>
  <si>
    <t>Crediti v/Asp Catanzaro per altre prestazioni</t>
  </si>
  <si>
    <t>102050304</t>
  </si>
  <si>
    <t>Crediti v/Asp Vibo Valentia per altre prestazioni</t>
  </si>
  <si>
    <t>102050305</t>
  </si>
  <si>
    <t>Crediti v/Asp Reggio Calabria per altre prestazioni</t>
  </si>
  <si>
    <t>102050306</t>
  </si>
  <si>
    <t>Fondo svalutazione crediti v/Asp della Regione per altre prestazioni</t>
  </si>
  <si>
    <t>102050400</t>
  </si>
  <si>
    <t>Crediti v/AO della Regione per mobilità in compensazione</t>
  </si>
  <si>
    <t>102050401</t>
  </si>
  <si>
    <t>Crediti v/ AO Cosenza per mobilità in compensazione</t>
  </si>
  <si>
    <t>102050402</t>
  </si>
  <si>
    <t>Crediti v/AO Pugliese Ciaccio (Cz) per mobilità in compensazione</t>
  </si>
  <si>
    <t>102050403</t>
  </si>
  <si>
    <t>Crediti v/AO Mater Domini per mobilità in compensazione</t>
  </si>
  <si>
    <t>102050404</t>
  </si>
  <si>
    <t>Crediti v/AO Bianchi - Melacrino - Morelli (Rc) per mobilità in compensazione</t>
  </si>
  <si>
    <t>102050405</t>
  </si>
  <si>
    <t>Fondo svalutazione crediti v/AO della Regione per mobilità in compensazione</t>
  </si>
  <si>
    <t>102050500</t>
  </si>
  <si>
    <t>Crediti v/AO della Regione per mobilità non in compensazione</t>
  </si>
  <si>
    <t>102050501</t>
  </si>
  <si>
    <t>Crediti v/ AO Cosenza per mobilità non in compensazione</t>
  </si>
  <si>
    <t>102050502</t>
  </si>
  <si>
    <t>Crediti v/AO Pugliese Ciaccio (Cz) per mobilità non in compensazione</t>
  </si>
  <si>
    <t>102050503</t>
  </si>
  <si>
    <t>Crediti v/AO Mater Domini per mobilità non in compensazione</t>
  </si>
  <si>
    <t>102050504</t>
  </si>
  <si>
    <t>Crediti v/AO Bianchi - Melacrino - Morelli (Rc) per mobilità non in compensazione</t>
  </si>
  <si>
    <t>102050505</t>
  </si>
  <si>
    <t>Fondo svalutazione crediti v/AO della Regione per mobilità non in compensazione</t>
  </si>
  <si>
    <t>102050600</t>
  </si>
  <si>
    <t>Crediti v/AO della Regione per altre prestazioni</t>
  </si>
  <si>
    <t>102050601</t>
  </si>
  <si>
    <t>Crediti v/ AO Cosenza per altre prestazioni</t>
  </si>
  <si>
    <t>102050602</t>
  </si>
  <si>
    <t>Crediti v/AO Pugliese Ciaccio (Cz) per altre prestazioni</t>
  </si>
  <si>
    <t>102050603</t>
  </si>
  <si>
    <t>Crediti v/AO Mater Domini per altre prestazioni</t>
  </si>
  <si>
    <t>102050604</t>
  </si>
  <si>
    <t>Crediti v/AO Bianchi - Melacrino - Morelli (Rc) per altre prestazioni</t>
  </si>
  <si>
    <t>102050605</t>
  </si>
  <si>
    <t>Fondo svalutazione crediti v/AO della Regione per altre prestazioni</t>
  </si>
  <si>
    <t>102050700</t>
  </si>
  <si>
    <t>Crediti v/IRCCS - AOU - Fondazioni della Regione</t>
  </si>
  <si>
    <t>102050701</t>
  </si>
  <si>
    <t>Crediti v/IRCCS - AOU - Fondazioni della Regione per mobilita in compensazione</t>
  </si>
  <si>
    <t>102050702</t>
  </si>
  <si>
    <t>Crediti v/IRCCS - AOU - Fondazioni della Regione per mobilità non in compensazione</t>
  </si>
  <si>
    <t>102050703</t>
  </si>
  <si>
    <t>Crediti v/IRCCS - AOU - Fondazioni della Regione per altre prestazioni</t>
  </si>
  <si>
    <t>102050704</t>
  </si>
  <si>
    <t>Fondo svalutazione crediti v/IRCCS - AOU - Fondazioni della Regione per mobilita in compensazione</t>
  </si>
  <si>
    <t>102050705</t>
  </si>
  <si>
    <t>Fondo svalutazione crediti v/IRCCS - AOU - Fondazioni della Regione per mobilita non in compensazione</t>
  </si>
  <si>
    <t>102050706</t>
  </si>
  <si>
    <t>Fondo svalutazione crediti v/IRCCS - AOU - Fondazioni della Regione per altre prestazioni</t>
  </si>
  <si>
    <t>102050800</t>
  </si>
  <si>
    <t>Acconto quota FSR da distribuire</t>
  </si>
  <si>
    <t>102050801</t>
  </si>
  <si>
    <t>102050900</t>
  </si>
  <si>
    <t>Crediti v/aziende sanitarie pubbliche fuori Regione (mobilità pubblica non in compensazione)</t>
  </si>
  <si>
    <t>102050901</t>
  </si>
  <si>
    <t>102060000</t>
  </si>
  <si>
    <t>CREDITI V/SOCIETA' PARTECIPATE E/O ENTI DIPENDENTI DELLA REGIONE</t>
  </si>
  <si>
    <t>102060100</t>
  </si>
  <si>
    <t>Crediti v/società controllate e collegate</t>
  </si>
  <si>
    <t>102060101</t>
  </si>
  <si>
    <t>102060200</t>
  </si>
  <si>
    <t>Crediti v/sperimentazioni gestionali</t>
  </si>
  <si>
    <t>102060201</t>
  </si>
  <si>
    <t>102060300</t>
  </si>
  <si>
    <t>Crediti v/enti regionali</t>
  </si>
  <si>
    <t>102060301</t>
  </si>
  <si>
    <t>102070000</t>
  </si>
  <si>
    <t>CREDITI V/ERARIO</t>
  </si>
  <si>
    <t>102070100</t>
  </si>
  <si>
    <t>102070101</t>
  </si>
  <si>
    <t>Erario c/Ires</t>
  </si>
  <si>
    <t>102070102</t>
  </si>
  <si>
    <t>Erario c/IRAP</t>
  </si>
  <si>
    <t>102070103</t>
  </si>
  <si>
    <t>Erario c/ritenute</t>
  </si>
  <si>
    <t>102070104</t>
  </si>
  <si>
    <t>Erario c/Iva</t>
  </si>
  <si>
    <t>102070105</t>
  </si>
  <si>
    <t>Credito v/ erario per imposte anticipate</t>
  </si>
  <si>
    <t>102080000</t>
  </si>
  <si>
    <t>CREDITI V/ALTRI</t>
  </si>
  <si>
    <t>102080100</t>
  </si>
  <si>
    <t>Crediti v/clienti privati</t>
  </si>
  <si>
    <t>102080101</t>
  </si>
  <si>
    <t>102080200</t>
  </si>
  <si>
    <t>Crediti v/gestioni liquidatorie</t>
  </si>
  <si>
    <t>102080201</t>
  </si>
  <si>
    <t>102080300</t>
  </si>
  <si>
    <t>Crediti v/altri soggetti pubblici</t>
  </si>
  <si>
    <t>102080301</t>
  </si>
  <si>
    <t>102080400</t>
  </si>
  <si>
    <t>Crediti v/altri soggetti pubblici per ricerca</t>
  </si>
  <si>
    <t>102080401</t>
  </si>
  <si>
    <t>102080500</t>
  </si>
  <si>
    <t>Crediti per fatture da emettere</t>
  </si>
  <si>
    <t>102080501</t>
  </si>
  <si>
    <t>102080600</t>
  </si>
  <si>
    <t>Crediti per note di credito da ricevere per prestazioni ospedaliere da privato</t>
  </si>
  <si>
    <t>102080601</t>
  </si>
  <si>
    <t>102080700</t>
  </si>
  <si>
    <t>Crediti per note di credito da ricevere per prestazioni ambulatoriali (specialistica) da privato</t>
  </si>
  <si>
    <t>102080701</t>
  </si>
  <si>
    <t>102080800</t>
  </si>
  <si>
    <t>Crediti per note di credito da ricevere per altre prestazioni sanitarie da privato</t>
  </si>
  <si>
    <t>102080801</t>
  </si>
  <si>
    <t>102080900</t>
  </si>
  <si>
    <t>Crediti per note di credito da ricevere - altro</t>
  </si>
  <si>
    <t>102080901</t>
  </si>
  <si>
    <t>102081000</t>
  </si>
  <si>
    <t>Crediti v/dipendenti</t>
  </si>
  <si>
    <t>102081001</t>
  </si>
  <si>
    <t>102081100</t>
  </si>
  <si>
    <t>Acconti v/ fornitori</t>
  </si>
  <si>
    <t>102081101</t>
  </si>
  <si>
    <t>102081200</t>
  </si>
  <si>
    <t>Crediti v/ARPA</t>
  </si>
  <si>
    <t>102081201</t>
  </si>
  <si>
    <t>102081300</t>
  </si>
  <si>
    <t>Altri crediti diversi</t>
  </si>
  <si>
    <t>102081301</t>
  </si>
  <si>
    <t>102081400</t>
  </si>
  <si>
    <t>Fondo svalutazione</t>
  </si>
  <si>
    <t>102081401</t>
  </si>
  <si>
    <t>Fondo svalutazione - Crediti v/clienti privati</t>
  </si>
  <si>
    <t>102081402</t>
  </si>
  <si>
    <t>Fondo svalutazione - Crediti v/gestioni liquidatorie</t>
  </si>
  <si>
    <t>102081403</t>
  </si>
  <si>
    <t>Fondo svalutazione - Crediti v/altri soggetti pubblici</t>
  </si>
  <si>
    <t>102081404</t>
  </si>
  <si>
    <t>Fondo svalutazione - Crediti v/altri soggetti pubblici per ricerca</t>
  </si>
  <si>
    <t>102081405</t>
  </si>
  <si>
    <t>Fondo svalutazione - Altri crediti diversi</t>
  </si>
  <si>
    <t>102090000</t>
  </si>
  <si>
    <t>PARTECIPAZIONI CHE NON COSTITUISCONO IMMOBILIZZAZIONI</t>
  </si>
  <si>
    <t>102090100</t>
  </si>
  <si>
    <t>Partecipazioni in imprese controllate</t>
  </si>
  <si>
    <t>102090101</t>
  </si>
  <si>
    <t>102090200</t>
  </si>
  <si>
    <t>Partecipazioni in imprese collegate</t>
  </si>
  <si>
    <t>102090201</t>
  </si>
  <si>
    <t>102090300</t>
  </si>
  <si>
    <t>102090301</t>
  </si>
  <si>
    <t>102100000</t>
  </si>
  <si>
    <t>ALTRI TITOLI CHE NON COSTITUISCONO IMMOBILIZZAZIONI</t>
  </si>
  <si>
    <t>102100100</t>
  </si>
  <si>
    <t>102100101</t>
  </si>
  <si>
    <t>102110000</t>
  </si>
  <si>
    <t>CASSA</t>
  </si>
  <si>
    <t>102110100</t>
  </si>
  <si>
    <t>Cassa principale</t>
  </si>
  <si>
    <t>102110101</t>
  </si>
  <si>
    <t>102110200</t>
  </si>
  <si>
    <t>Cassa economale</t>
  </si>
  <si>
    <t>102110201</t>
  </si>
  <si>
    <t>102110300</t>
  </si>
  <si>
    <t>Cassa ALPI</t>
  </si>
  <si>
    <t>102110301</t>
  </si>
  <si>
    <t>102120000</t>
  </si>
  <si>
    <t>ISTITUTO TESORIERE</t>
  </si>
  <si>
    <t>102120100</t>
  </si>
  <si>
    <t>102120101</t>
  </si>
  <si>
    <t>102130000</t>
  </si>
  <si>
    <t>TESORERIA UNICA</t>
  </si>
  <si>
    <t>102130100</t>
  </si>
  <si>
    <t>102130101</t>
  </si>
  <si>
    <t>102140000</t>
  </si>
  <si>
    <t>CONTI CORRENTE POSTALE</t>
  </si>
  <si>
    <t>102140100</t>
  </si>
  <si>
    <t>Conti corrente postale</t>
  </si>
  <si>
    <t>102140101</t>
  </si>
  <si>
    <t>103000000</t>
  </si>
  <si>
    <t>103010000</t>
  </si>
  <si>
    <t>RATEI ATTIVI</t>
  </si>
  <si>
    <t>103010100</t>
  </si>
  <si>
    <t>103010101</t>
  </si>
  <si>
    <t>103010200</t>
  </si>
  <si>
    <t>Ratei attivi v/Asp-AO, IRCCS, AOU della Regione</t>
  </si>
  <si>
    <t>103010201</t>
  </si>
  <si>
    <t>103020000</t>
  </si>
  <si>
    <t>RISCONTI ATTIVI</t>
  </si>
  <si>
    <t>103020100</t>
  </si>
  <si>
    <t>103020101</t>
  </si>
  <si>
    <t>103020200</t>
  </si>
  <si>
    <t>Risconti attivi v/Asp-AO, IRCCS, AOU della Regione</t>
  </si>
  <si>
    <t>103020201</t>
  </si>
  <si>
    <t>200000000</t>
  </si>
  <si>
    <t>PASSIVO</t>
  </si>
  <si>
    <t>201000000</t>
  </si>
  <si>
    <t>201010000</t>
  </si>
  <si>
    <t>FONDO DI DOTAZIONE</t>
  </si>
  <si>
    <t>201010100</t>
  </si>
  <si>
    <t>201010101</t>
  </si>
  <si>
    <t>201020000</t>
  </si>
  <si>
    <t>FINANZIAMENTI PER INVESTIMENTI</t>
  </si>
  <si>
    <t>201020100</t>
  </si>
  <si>
    <t>201020101</t>
  </si>
  <si>
    <t>201020200</t>
  </si>
  <si>
    <t>201020201</t>
  </si>
  <si>
    <t>Finanziamenti da Stato per investimenti - ex art. 20 legge 67/88</t>
  </si>
  <si>
    <t>201020202</t>
  </si>
  <si>
    <t>Finanziamenti da Stato per investimenti - ricerca</t>
  </si>
  <si>
    <t>201020203</t>
  </si>
  <si>
    <t>Finanziamenti da Stato per investimenti - altro</t>
  </si>
  <si>
    <t>201020300</t>
  </si>
  <si>
    <t>201020301</t>
  </si>
  <si>
    <t>201020400</t>
  </si>
  <si>
    <t>201020401</t>
  </si>
  <si>
    <t>201020500</t>
  </si>
  <si>
    <t>201020501</t>
  </si>
  <si>
    <t>Finanziamenti per investimenti da rettifica contributi in conto esercizio - da Stato</t>
  </si>
  <si>
    <t>201020502</t>
  </si>
  <si>
    <t>Finanziamenti per investimenti da rettifica contributi in conto esercizio - da Regione</t>
  </si>
  <si>
    <t>201020503</t>
  </si>
  <si>
    <t>Finanziamenti per investimenti da rettifica contributi in conto esercizio - da altri soggetti pubblici</t>
  </si>
  <si>
    <t>201030000</t>
  </si>
  <si>
    <t>RISERVE DA DONAZIONI E LASCITI VINCOLATI AD INVESTIMENTI</t>
  </si>
  <si>
    <t>201030100</t>
  </si>
  <si>
    <t>201030101</t>
  </si>
  <si>
    <t>201040000</t>
  </si>
  <si>
    <t>RISERVE DIVERSE</t>
  </si>
  <si>
    <t>201040100</t>
  </si>
  <si>
    <t>Riserve da rivalutazioni</t>
  </si>
  <si>
    <t>201040101</t>
  </si>
  <si>
    <t>201040200</t>
  </si>
  <si>
    <t>Riserve da plusvalenze da reinvestire</t>
  </si>
  <si>
    <t>201040201</t>
  </si>
  <si>
    <t>201040300</t>
  </si>
  <si>
    <t>Contributi da reinvestire</t>
  </si>
  <si>
    <t>201040301</t>
  </si>
  <si>
    <t>201040400</t>
  </si>
  <si>
    <t>Riserve da utili di esercizio destinati ad investimenti</t>
  </si>
  <si>
    <t>201040401</t>
  </si>
  <si>
    <t>201040500</t>
  </si>
  <si>
    <t>201040501</t>
  </si>
  <si>
    <t>Riserva per spese di investimento</t>
  </si>
  <si>
    <t>201040502</t>
  </si>
  <si>
    <t>Riserva per spese in conto esercizio</t>
  </si>
  <si>
    <t>201050000</t>
  </si>
  <si>
    <t>CONTRIBUTI PER RIPIANO PERDITE</t>
  </si>
  <si>
    <t>201050100</t>
  </si>
  <si>
    <t>Contributi per copertura debiti al 31/12/2005</t>
  </si>
  <si>
    <t>201050101</t>
  </si>
  <si>
    <t>201050200</t>
  </si>
  <si>
    <t>Contributi per ricostituzione risorse da investimenti esercizi precedenti</t>
  </si>
  <si>
    <t>201050201</t>
  </si>
  <si>
    <t>201050300</t>
  </si>
  <si>
    <t>Altro</t>
  </si>
  <si>
    <t>201050301</t>
  </si>
  <si>
    <t>201060000</t>
  </si>
  <si>
    <t>UTILI (PERDITE) PORTATE A NUOVO</t>
  </si>
  <si>
    <t>201060100</t>
  </si>
  <si>
    <t>Utili (perdite) portate a nuovo</t>
  </si>
  <si>
    <t>201060101</t>
  </si>
  <si>
    <t>Utili portati a nuovo</t>
  </si>
  <si>
    <t>201060102</t>
  </si>
  <si>
    <t>Perdita portata a nuovo</t>
  </si>
  <si>
    <t>201070000</t>
  </si>
  <si>
    <t>UTILE (PERDITA) D'ESERCIZIO</t>
  </si>
  <si>
    <t>201070100</t>
  </si>
  <si>
    <t>Utile (perdita) d'esercizio</t>
  </si>
  <si>
    <t>201070101</t>
  </si>
  <si>
    <t>202000000</t>
  </si>
  <si>
    <t>FONDI PER RISCHI E ONERI</t>
  </si>
  <si>
    <t>202010000</t>
  </si>
  <si>
    <t>FONDI PER IMPOSTE, ANCHE DIFFERITE</t>
  </si>
  <si>
    <t>202010100</t>
  </si>
  <si>
    <t>202010101</t>
  </si>
  <si>
    <t>202020000</t>
  </si>
  <si>
    <t>FONDI PER RISCHI</t>
  </si>
  <si>
    <t>202020100</t>
  </si>
  <si>
    <t>202020101</t>
  </si>
  <si>
    <t>Fondo rischi per cause civili ed oneri processuali</t>
  </si>
  <si>
    <t>202020102</t>
  </si>
  <si>
    <t>Fondo rischi per contenzioso personale dipendente</t>
  </si>
  <si>
    <t>202020103</t>
  </si>
  <si>
    <t>Fondo rischi connessi all'acquisto di prestazioni sanitarie da privato</t>
  </si>
  <si>
    <t>202020104</t>
  </si>
  <si>
    <t>Fondo rischi per copertura diretta dei rischi (autoassicurazione)</t>
  </si>
  <si>
    <t>202020105</t>
  </si>
  <si>
    <t>Altri fondi rischi</t>
  </si>
  <si>
    <t>202030000</t>
  </si>
  <si>
    <t>FONDI DA DISTRIBUIRE</t>
  </si>
  <si>
    <t>202030100</t>
  </si>
  <si>
    <t>FSR indistinto da distribuire</t>
  </si>
  <si>
    <t>202030101</t>
  </si>
  <si>
    <t>202030200</t>
  </si>
  <si>
    <t>FSR vincolato da distribuire</t>
  </si>
  <si>
    <t>202030201</t>
  </si>
  <si>
    <t>Quota per rinnovo convenzioni L 133/08</t>
  </si>
  <si>
    <t>202030202</t>
  </si>
  <si>
    <t>Quota per emersione extracomunitari L 102/09</t>
  </si>
  <si>
    <t>202030203</t>
  </si>
  <si>
    <t>Quota per medicina Penitenziaria Dlvo 230/99</t>
  </si>
  <si>
    <t>202030204</t>
  </si>
  <si>
    <t>Quota per hanseniani L 31/86</t>
  </si>
  <si>
    <t>202030205</t>
  </si>
  <si>
    <t>Quota per fibrosi Cistica L 362/98</t>
  </si>
  <si>
    <t>202030206</t>
  </si>
  <si>
    <t>Quota per extracomunitari irregolari L 40/98</t>
  </si>
  <si>
    <t>202030207</t>
  </si>
  <si>
    <t>Quota per fondo esclusività L 488/99</t>
  </si>
  <si>
    <t>202030208</t>
  </si>
  <si>
    <t>Quota per borse studio MG L 109/88</t>
  </si>
  <si>
    <t>202030209</t>
  </si>
  <si>
    <t>Quota per veterinaria L 218/88</t>
  </si>
  <si>
    <t>202030210</t>
  </si>
  <si>
    <t>Quota per Aids L 135/90</t>
  </si>
  <si>
    <t>202030211</t>
  </si>
  <si>
    <t>Quota per progetti di PSN L 662/96</t>
  </si>
  <si>
    <t>202030212</t>
  </si>
  <si>
    <t>Quota per mutui pre-riforma</t>
  </si>
  <si>
    <t>202030213</t>
  </si>
  <si>
    <t>Quota per borse studio specializzandi</t>
  </si>
  <si>
    <t>202030214</t>
  </si>
  <si>
    <t>Quota per FSR vincolato da distribuire - altro</t>
  </si>
  <si>
    <t>202030300</t>
  </si>
  <si>
    <t>Fondo per ripiano disavanzi pregressi</t>
  </si>
  <si>
    <t>202030301</t>
  </si>
  <si>
    <t>202030400</t>
  </si>
  <si>
    <t>Fondo finanziamento sanitario aggiuntivo corrente LEA</t>
  </si>
  <si>
    <t>202030401</t>
  </si>
  <si>
    <t>202030500</t>
  </si>
  <si>
    <t>Fondo finanziamento sanitario aggiuntivo corrente extra LEA</t>
  </si>
  <si>
    <t>202030501</t>
  </si>
  <si>
    <t>202030600</t>
  </si>
  <si>
    <t>Fondo finanziamento per ricerca</t>
  </si>
  <si>
    <t>202030601</t>
  </si>
  <si>
    <t>202030700</t>
  </si>
  <si>
    <t>Fondo finanziamento per investimenti</t>
  </si>
  <si>
    <t>202030701</t>
  </si>
  <si>
    <t>202040000</t>
  </si>
  <si>
    <t>QUOTA INUTILIZZATA CONTRIBUTI</t>
  </si>
  <si>
    <t>202040100</t>
  </si>
  <si>
    <t>Quote inutilizzate contributi da Regione o Prov. Aut. per quota F.S. vincolato</t>
  </si>
  <si>
    <t>202040101</t>
  </si>
  <si>
    <t>Quote inutilizzate contributi da Regione per rinnovo convenzioni L 133/08</t>
  </si>
  <si>
    <t>202040102</t>
  </si>
  <si>
    <t>Quote inutilizzate contributi da Regione per emersione extracomunitari L 102/09</t>
  </si>
  <si>
    <t>202040103</t>
  </si>
  <si>
    <t>Quote inutilizzate contributi da Regione per medicina Penitenziaria Dlvo 230/99</t>
  </si>
  <si>
    <t>202040104</t>
  </si>
  <si>
    <t>Quote inutilizzate contributi da Regione per hanseniani L 31/86</t>
  </si>
  <si>
    <t>202040105</t>
  </si>
  <si>
    <t>Quote inutilizzate contributi da Regione per Fibrosi Cistica L 362/98</t>
  </si>
  <si>
    <t>202040106</t>
  </si>
  <si>
    <t>Quote inutilizzate contributi da Regione per Extracomunitari irregolari L 40/98</t>
  </si>
  <si>
    <t>202040107</t>
  </si>
  <si>
    <t>Quote inutilizzate contributi da Regione per Fondo esclusività L 488/99</t>
  </si>
  <si>
    <t>202040108</t>
  </si>
  <si>
    <t>Quote inutilizzate contributi da Regione per Borse studio MG L 109/88</t>
  </si>
  <si>
    <t>202040109</t>
  </si>
  <si>
    <t>Quote inutilizzate contributi da Regione per Veterinaria L 218/88</t>
  </si>
  <si>
    <t>202040110</t>
  </si>
  <si>
    <t>Quote inutilizzate contributi da Regione per Aids L 135/90</t>
  </si>
  <si>
    <t>202040111</t>
  </si>
  <si>
    <t>Quote inutilizzate contributi da Regione per Progetti di PSN L 662/96</t>
  </si>
  <si>
    <t>202040112</t>
  </si>
  <si>
    <t>Quote inutilizzate contributi da Regione per Mutui pre-riforma</t>
  </si>
  <si>
    <t>202040113</t>
  </si>
  <si>
    <t>Quote inutilizzate contributi da Regione per Borse studio specializzandi</t>
  </si>
  <si>
    <t>202040114</t>
  </si>
  <si>
    <t>Quote inutilizzate contributi da Regione o Prov. Aut. per quota F.S. vincolato - altro</t>
  </si>
  <si>
    <t>202040200</t>
  </si>
  <si>
    <t>Quote inutilizzate contributi vincolati da soggetti pubblici (extra fondo)</t>
  </si>
  <si>
    <t>202040201</t>
  </si>
  <si>
    <t>202040300</t>
  </si>
  <si>
    <t>Quote inutilizzate contributi per ricerca</t>
  </si>
  <si>
    <t>202040301</t>
  </si>
  <si>
    <t>202040400</t>
  </si>
  <si>
    <t>Quote inutilizzate contributi vincolati da privati</t>
  </si>
  <si>
    <t>202040401</t>
  </si>
  <si>
    <t>202050000</t>
  </si>
  <si>
    <t>ALTRI FONDI PER ONERI E SPESE</t>
  </si>
  <si>
    <t>202050100</t>
  </si>
  <si>
    <t>Fondi integrativi pensione</t>
  </si>
  <si>
    <t>202050101</t>
  </si>
  <si>
    <t>202050200</t>
  </si>
  <si>
    <t>Fondo rinnovi contrattuali</t>
  </si>
  <si>
    <t>202050201</t>
  </si>
  <si>
    <t xml:space="preserve">Fondo rinnovi contrattuali personale dipendente </t>
  </si>
  <si>
    <t>202050202</t>
  </si>
  <si>
    <t>Fondo rinnovi convenzioni MMG/PLS/MCA</t>
  </si>
  <si>
    <t>202050203</t>
  </si>
  <si>
    <t>Fondo rinnovi convenzioni medici Sumai</t>
  </si>
  <si>
    <t>202050300</t>
  </si>
  <si>
    <t>Altri fondi per oneri e spese</t>
  </si>
  <si>
    <t>202050301</t>
  </si>
  <si>
    <t>203000000</t>
  </si>
  <si>
    <t>203010000</t>
  </si>
  <si>
    <t>FONDO PER PREMI OPEROSITA' MEDICI SUMAI</t>
  </si>
  <si>
    <t>203010100</t>
  </si>
  <si>
    <t>Fondo per premi operosita' medici Sumai</t>
  </si>
  <si>
    <t>203010101</t>
  </si>
  <si>
    <t>203020000</t>
  </si>
  <si>
    <t>FONDO PER TRATTAMENTO DI FINE RAPPORTO DIPENDENTI</t>
  </si>
  <si>
    <t>203020100</t>
  </si>
  <si>
    <t>Fondo per trattamento di fine rapporto dipendenti</t>
  </si>
  <si>
    <t>203020101</t>
  </si>
  <si>
    <t>204000000</t>
  </si>
  <si>
    <t>DEBITI</t>
  </si>
  <si>
    <t>204010000</t>
  </si>
  <si>
    <t>DEBITI PER MUTUI PASSIVI</t>
  </si>
  <si>
    <t>204010100</t>
  </si>
  <si>
    <t>Debiti per mutui passivi</t>
  </si>
  <si>
    <t>204010101</t>
  </si>
  <si>
    <t>204020000</t>
  </si>
  <si>
    <t>DEBITI V/STATO, REGIONE O PROVINCIA AUTONOMA</t>
  </si>
  <si>
    <t>204020100</t>
  </si>
  <si>
    <t>204020101</t>
  </si>
  <si>
    <t>Debiti v/Stato per mobilità passiva extraregionale</t>
  </si>
  <si>
    <t>204020102</t>
  </si>
  <si>
    <t>Debiti v/Stato per mobilità passiva internazionale</t>
  </si>
  <si>
    <t>204020103</t>
  </si>
  <si>
    <t>Acconto quota FSR v/Stato</t>
  </si>
  <si>
    <t>204020104</t>
  </si>
  <si>
    <t>Debiti v/Stato per restituzione finanziamenti - per ricerca</t>
  </si>
  <si>
    <t>204020105</t>
  </si>
  <si>
    <t>Altri debiti v/Stato</t>
  </si>
  <si>
    <t>204020200</t>
  </si>
  <si>
    <t>204020201</t>
  </si>
  <si>
    <t>Debiti v/Regione o Provincia Autonoma per finanziamenti</t>
  </si>
  <si>
    <t>204020202</t>
  </si>
  <si>
    <t>Debiti v/Regione o Provincia Autonoma per mobilità passiva intraregionale</t>
  </si>
  <si>
    <t>204020203</t>
  </si>
  <si>
    <t>Debiti v/Regione o Provincia Autonoma per mobilità passiva extraregionale</t>
  </si>
  <si>
    <t>204020204</t>
  </si>
  <si>
    <t>Acconto quota FSR da Regione o Provincia Autonoma</t>
  </si>
  <si>
    <t>204020205</t>
  </si>
  <si>
    <t>Altri debiti v/Regione o Provincia Autonoma</t>
  </si>
  <si>
    <t>204030000</t>
  </si>
  <si>
    <t>DEBITI V/COMUNI</t>
  </si>
  <si>
    <t>204030100</t>
  </si>
  <si>
    <t>Debiti v/comuni</t>
  </si>
  <si>
    <t>204030101</t>
  </si>
  <si>
    <t>204040000</t>
  </si>
  <si>
    <t>DEBITI V/AZIENDE SANITARIE PUBBLICHE</t>
  </si>
  <si>
    <t>204040100</t>
  </si>
  <si>
    <t>Debiti v/Asp della Regione per quota FSR</t>
  </si>
  <si>
    <t>204040101</t>
  </si>
  <si>
    <t>Debiti v/ Asp Cosenza per quota FSR</t>
  </si>
  <si>
    <t>204040102</t>
  </si>
  <si>
    <t>Debiti v/Asp Crotone per quota FSR</t>
  </si>
  <si>
    <t>204040103</t>
  </si>
  <si>
    <t>Debiti v/Asp Catanzaro per quota FSR</t>
  </si>
  <si>
    <t>204040104</t>
  </si>
  <si>
    <t>Debiti v/Asp Vibo Valentia per quota FSR</t>
  </si>
  <si>
    <t>204040105</t>
  </si>
  <si>
    <t>Debiti v/Asp Reggio Calabria per quota FSR</t>
  </si>
  <si>
    <t>204040200</t>
  </si>
  <si>
    <t>Debiti v/Asp della Regione per finanziamento sanitario aggiuntivo corrente LEA</t>
  </si>
  <si>
    <t>204040201</t>
  </si>
  <si>
    <t>Debiti v/ Asp Cosenza per finanziamento sanitario aggiuntivo corrente LEA</t>
  </si>
  <si>
    <t>204040202</t>
  </si>
  <si>
    <t>Debiti v/Asp Crotone per finanziamento sanitario aggiuntivo corrente LEA</t>
  </si>
  <si>
    <t>204040203</t>
  </si>
  <si>
    <t>Debiti v/Asp Catanzaro per finanziamento sanitario aggiuntivo corrente LEA</t>
  </si>
  <si>
    <t>204040204</t>
  </si>
  <si>
    <t>Debiti v/Asp Vibo Valentia per finanziamento sanitario aggiuntivo corrente LEA</t>
  </si>
  <si>
    <t>204040205</t>
  </si>
  <si>
    <t>Debiti v/Asp Reggio Calabria per finanziamento sanitario aggiuntivo corrente LEA</t>
  </si>
  <si>
    <t>204040300</t>
  </si>
  <si>
    <t>Debiti v/Asp della Regione per finanziamento sanitario aggiuntivo corrente extra LEA</t>
  </si>
  <si>
    <t>204040301</t>
  </si>
  <si>
    <t>Debiti v/ Asp Cosenza per finanziamento sanitario aggiuntivo corrente extra LEA</t>
  </si>
  <si>
    <t>204040302</t>
  </si>
  <si>
    <t>Debiti v/Asp Crotone per finanziamento sanitario aggiuntivo corrente extra LEA</t>
  </si>
  <si>
    <t>204040303</t>
  </si>
  <si>
    <t>Debiti v/Asp Catanzaro per finanziamento sanitario aggiuntivo corrente extra LEA</t>
  </si>
  <si>
    <t>204040304</t>
  </si>
  <si>
    <t>Debiti v/Asp Vibo Valentia per finanziamento sanitario aggiuntivo corrente extra LEA</t>
  </si>
  <si>
    <t>204040305</t>
  </si>
  <si>
    <t>Debiti v/Asp Reggio Calabria per finanziamento sanitario aggiuntivo corrente extra LEA</t>
  </si>
  <si>
    <t>204040400</t>
  </si>
  <si>
    <t>Debiti v/Asp della Regione per mobilità in compensazione</t>
  </si>
  <si>
    <t>204040401</t>
  </si>
  <si>
    <t>Debiti v/ Asp Cosenza per mobilità in compensazione</t>
  </si>
  <si>
    <t>204040402</t>
  </si>
  <si>
    <t>Debiti v/Asp Crotone per mobilità in compensazione</t>
  </si>
  <si>
    <t>204040403</t>
  </si>
  <si>
    <t>Debiti v/Asp Catanzaro per mobilità in compensazione</t>
  </si>
  <si>
    <t>204040404</t>
  </si>
  <si>
    <t>Debiti v/Asp Vibo Valentia per mobilità in compensazione</t>
  </si>
  <si>
    <t>204040405</t>
  </si>
  <si>
    <t>Debiti v/Asp Reggio Calabria per mobilità in compensazione</t>
  </si>
  <si>
    <t>204040500</t>
  </si>
  <si>
    <t>Debiti v/Asp della Regione per mobilità non in compensazione</t>
  </si>
  <si>
    <t>204040501</t>
  </si>
  <si>
    <t>Debiti v/ Asp Cosenza per mobilità non in compensazione</t>
  </si>
  <si>
    <t>204040502</t>
  </si>
  <si>
    <t>Debiti v/Asp Crotone per mobilità non in compensazione</t>
  </si>
  <si>
    <t>204040503</t>
  </si>
  <si>
    <t>Debiti v/Asp Catanzaro per mobilità non in compensazione</t>
  </si>
  <si>
    <t>204040504</t>
  </si>
  <si>
    <t>Debiti v/Asp Vibo Valentia per mobilità non in compensazione</t>
  </si>
  <si>
    <t>204040505</t>
  </si>
  <si>
    <t>Debiti v/Asp Reggio Calabria per mobilità non in compensazione</t>
  </si>
  <si>
    <t>204040600</t>
  </si>
  <si>
    <t>Debiti v/Asp della Regione per altre prestazioni</t>
  </si>
  <si>
    <t>204040601</t>
  </si>
  <si>
    <t>Debiti v/ Asp Cosenza per altre prestazioni</t>
  </si>
  <si>
    <t>204040602</t>
  </si>
  <si>
    <t>Debiti v/Asp Crotone per altre prestazioni</t>
  </si>
  <si>
    <t>204040603</t>
  </si>
  <si>
    <t>Debiti v/Asp Catanzaro per altre prestazioni</t>
  </si>
  <si>
    <t>204040604</t>
  </si>
  <si>
    <t>Debiti v/Asp Vibo Valentia per altre prestazioni</t>
  </si>
  <si>
    <t>204040605</t>
  </si>
  <si>
    <t>Debiti v/Asp Reggio Calabria per altre prestazioni</t>
  </si>
  <si>
    <t>204040700</t>
  </si>
  <si>
    <t>Debiti v/AO della Regione per quota FSR</t>
  </si>
  <si>
    <t>204040701</t>
  </si>
  <si>
    <t>Debiti v/AO Cosenza per quota FSR</t>
  </si>
  <si>
    <t>204040702</t>
  </si>
  <si>
    <t>Debiti v/AO Pugliese Ciaccio (Cz) per quota FSR</t>
  </si>
  <si>
    <t>204040703</t>
  </si>
  <si>
    <t>Debiti v/AO Mater Domini per quota FSR</t>
  </si>
  <si>
    <t>204040704</t>
  </si>
  <si>
    <t>Debiti v/AO Bianchi - Melacrino - Morelli (Rc) per quota FSR</t>
  </si>
  <si>
    <t>204040800</t>
  </si>
  <si>
    <t>Debiti v/AO della Regione per finanziamento sanitario aggiuntivo corrente LEA</t>
  </si>
  <si>
    <t>204040801</t>
  </si>
  <si>
    <t>Debiti v/AO Cosenza per finanziamento sanitario aggiuntivo corrente LEA</t>
  </si>
  <si>
    <t>204040802</t>
  </si>
  <si>
    <t>Debiti v/AO Pugliese Ciaccio (Cz) per finanziamento sanitario aggiuntivo corrente LEA</t>
  </si>
  <si>
    <t>204040803</t>
  </si>
  <si>
    <t>Debiti v/AO Mater Domini per finanziamento sanitario aggiuntivo corrente LEA</t>
  </si>
  <si>
    <t>204040804</t>
  </si>
  <si>
    <t>Debiti v/AO Bianchi - Melacrino - Morelli (Rc) per finanziamento sanitario aggiuntivo corrente LEA</t>
  </si>
  <si>
    <t>204040900</t>
  </si>
  <si>
    <t>Debiti v/AO della Regione per finanziamento sanitario aggiuntivo corrente extra LEA</t>
  </si>
  <si>
    <t>204040901</t>
  </si>
  <si>
    <t>Debiti v/AO Cosenza per finanziamento sanitario aggiuntivo corrente extra LEA</t>
  </si>
  <si>
    <t>204040902</t>
  </si>
  <si>
    <t>Debiti v/AO Pugliese Ciaccio (Cz) per finanziamento sanitario aggiuntivo corrente extra LEA</t>
  </si>
  <si>
    <t>204040903</t>
  </si>
  <si>
    <t>Debiti v/AO Mater Domini per finanziamento sanitario aggiuntivo corrente extra LEA</t>
  </si>
  <si>
    <t>204040904</t>
  </si>
  <si>
    <t>Debiti v/AO Bianchi - Melacrino - Morelli (Rc) per finanziamento sanitario aggiuntivo corrente extra LEA</t>
  </si>
  <si>
    <t>204041000</t>
  </si>
  <si>
    <t>Debiti v/AO della Regione per mobilità in compensazione</t>
  </si>
  <si>
    <t>204041001</t>
  </si>
  <si>
    <t>Debiti v/AO Cosenza per mobilità in compensazione</t>
  </si>
  <si>
    <t>204041002</t>
  </si>
  <si>
    <t>Debiti v/AO Pugliese Ciaccio (Cz) per mobilità in compensazione</t>
  </si>
  <si>
    <t>204041003</t>
  </si>
  <si>
    <t>Debiti v/AO Mater Domini per mobilità in compensazione</t>
  </si>
  <si>
    <t>204041004</t>
  </si>
  <si>
    <t>Debiti v/AO Bianchi - Melacrino - Morelli (Rc) per mobilità in compensazione</t>
  </si>
  <si>
    <t>204041100</t>
  </si>
  <si>
    <t>Debiti v/AO della Regione per mobilità non in compensazione</t>
  </si>
  <si>
    <t>204041101</t>
  </si>
  <si>
    <t>Debiti v/AO Cosenza per mobilità non in compensazione</t>
  </si>
  <si>
    <t>204041102</t>
  </si>
  <si>
    <t>Debiti v/AO Pugliese Ciaccio (Cz) per mobilità non in compensazione</t>
  </si>
  <si>
    <t>204041103</t>
  </si>
  <si>
    <t>Debiti v/AO Mater Domini per mobilità non in compensazione</t>
  </si>
  <si>
    <t>204041104</t>
  </si>
  <si>
    <t>Debiti v/AO Bianchi - Melacrino - Morelli (Rc) per mobilità non in compensazione</t>
  </si>
  <si>
    <t>204041200</t>
  </si>
  <si>
    <t>Debiti v/AO della Regione per altre prestazioni</t>
  </si>
  <si>
    <t>204041201</t>
  </si>
  <si>
    <t>Debiti v/AO Cosenza per altre prestazioni</t>
  </si>
  <si>
    <t>204041202</t>
  </si>
  <si>
    <t>Debiti v/AO Pugliese Ciaccio (Cz) per altre prestazioni</t>
  </si>
  <si>
    <t>204041203</t>
  </si>
  <si>
    <t>Debiti v/AO Mater Domini per altre prestazioni</t>
  </si>
  <si>
    <t>204041204</t>
  </si>
  <si>
    <t>Debiti v/AO Bianchi - Melacrino - Morelli (Rc) per altre prestazioni</t>
  </si>
  <si>
    <t>204041300</t>
  </si>
  <si>
    <t>Debiti v/IRCCS - AOU - Fondazioni della Regione</t>
  </si>
  <si>
    <t>204041301</t>
  </si>
  <si>
    <t>Debiti v/IRCCS - AOU - Fondazioni della Regione per quota FSR</t>
  </si>
  <si>
    <t>204041302</t>
  </si>
  <si>
    <t>Debiti v/IRCCS - AOU - Fondazioni della Regione per finanziamento sanitario aggiuntivo corrente LEA</t>
  </si>
  <si>
    <t>204041303</t>
  </si>
  <si>
    <t>Debiti v/IRCCS - AOU - Fondazioni della Regione per finanziamento sanitario aggiuntivo corrente extra LEA</t>
  </si>
  <si>
    <t>204041304</t>
  </si>
  <si>
    <t>Debiti v/IRCCS - AOU - Fondazioni della Regione per mobilità in compensazione</t>
  </si>
  <si>
    <t>204041305</t>
  </si>
  <si>
    <t>Debiti v/IRCCS - AOU - Fondazioni della Regione per mobilità non in compensazione</t>
  </si>
  <si>
    <t>204041306</t>
  </si>
  <si>
    <t>Debiti v/IRCCS - AOU - Fondazioni della Regione per altre prestazioni</t>
  </si>
  <si>
    <t>204041400</t>
  </si>
  <si>
    <t>Debiti v/aziende sanitarie pubbliche fuori Regione (mobilità pubblica non in compensazione)</t>
  </si>
  <si>
    <t>204041401</t>
  </si>
  <si>
    <t>204041500</t>
  </si>
  <si>
    <t>Debiti v/Asp-AO, IRCCS, AOU della Regione per versamenti c/patrimonio netto</t>
  </si>
  <si>
    <t>204041501</t>
  </si>
  <si>
    <t>204050000</t>
  </si>
  <si>
    <t>DEBITI V/ SOCIETA' PARTECIPATE E/O ENTI DIPENDENTI DELLA REGIONE</t>
  </si>
  <si>
    <t>204050100</t>
  </si>
  <si>
    <t>Debiti v/società controllate e collegate</t>
  </si>
  <si>
    <t>204050101</t>
  </si>
  <si>
    <t>204050200</t>
  </si>
  <si>
    <t>Debiti v/enti regionali</t>
  </si>
  <si>
    <t>204050201</t>
  </si>
  <si>
    <t>204050300</t>
  </si>
  <si>
    <t>Debiti v/sperimentazioni gestionali</t>
  </si>
  <si>
    <t>204050301</t>
  </si>
  <si>
    <t>204060000</t>
  </si>
  <si>
    <t>DEBITI V/FORNITORI</t>
  </si>
  <si>
    <t>204060100</t>
  </si>
  <si>
    <t>Debiti v/ fornitori</t>
  </si>
  <si>
    <t>204060101</t>
  </si>
  <si>
    <t>204060200</t>
  </si>
  <si>
    <t>Debiti v/Case di cura</t>
  </si>
  <si>
    <t>204060201</t>
  </si>
  <si>
    <t>204060300</t>
  </si>
  <si>
    <t>Debiti v/specialisti convenzionati esterni</t>
  </si>
  <si>
    <t>204060301</t>
  </si>
  <si>
    <t>204060400</t>
  </si>
  <si>
    <t>Debiti v/specialisti convenzionati interni</t>
  </si>
  <si>
    <t>204060401</t>
  </si>
  <si>
    <t>204060500</t>
  </si>
  <si>
    <t>Debiti v/farmacie</t>
  </si>
  <si>
    <t>204060501</t>
  </si>
  <si>
    <t>204060600</t>
  </si>
  <si>
    <t>Debiti v/altre strutture accreditate e convenzionate</t>
  </si>
  <si>
    <t>204060601</t>
  </si>
  <si>
    <t>204060700</t>
  </si>
  <si>
    <t>Debiti v/professionisti</t>
  </si>
  <si>
    <t>204060701</t>
  </si>
  <si>
    <t>204060800</t>
  </si>
  <si>
    <t>Debiti per fatture da ricevere da erogatori (privati accreditati e convenzionati) di prestazioni sanitarie</t>
  </si>
  <si>
    <t>204060801</t>
  </si>
  <si>
    <t>204060900</t>
  </si>
  <si>
    <t>Debiti per fatture da ricevere da altri fornitori</t>
  </si>
  <si>
    <t>204060901</t>
  </si>
  <si>
    <t>204061000</t>
  </si>
  <si>
    <t>Debiti v/erogatori sanitari privati per mobilità attiva extraregionale v/ privato</t>
  </si>
  <si>
    <t>204061001</t>
  </si>
  <si>
    <t>204070000</t>
  </si>
  <si>
    <t>DEBITI V/ISTITUTO TESORIERE</t>
  </si>
  <si>
    <t>204070100</t>
  </si>
  <si>
    <t>Debiti v/istituto tesoriere</t>
  </si>
  <si>
    <t>204070101</t>
  </si>
  <si>
    <t>204080000</t>
  </si>
  <si>
    <t>DEBITI TRIBUTARI</t>
  </si>
  <si>
    <t>204080100</t>
  </si>
  <si>
    <t>204080101</t>
  </si>
  <si>
    <t>204080102</t>
  </si>
  <si>
    <t>Erario c/ritenute su lavoro dipendente</t>
  </si>
  <si>
    <t>204080103</t>
  </si>
  <si>
    <t>Erario c/ritenute su lavoro autonomo</t>
  </si>
  <si>
    <t>204080104</t>
  </si>
  <si>
    <t>204080105</t>
  </si>
  <si>
    <t>204080106</t>
  </si>
  <si>
    <t>Altre imposte e tasse</t>
  </si>
  <si>
    <t>204090000</t>
  </si>
  <si>
    <t>DEBITI V/ISTITUTI PREVIDENZIALI, ASSISTENZIALI E SICUREZZA SOCIALE</t>
  </si>
  <si>
    <t>204090100</t>
  </si>
  <si>
    <t>204090101</t>
  </si>
  <si>
    <t>Debiti v/INPDAP</t>
  </si>
  <si>
    <t>204090102</t>
  </si>
  <si>
    <t>Debiti v/INPS lavoratori dipendenti</t>
  </si>
  <si>
    <t>204090103</t>
  </si>
  <si>
    <t>Debiti v/INPS lavoratori autonomi</t>
  </si>
  <si>
    <t>204090104</t>
  </si>
  <si>
    <t>Debiti v/INAIL</t>
  </si>
  <si>
    <t>204090105</t>
  </si>
  <si>
    <t>Debiti v/EMPAM</t>
  </si>
  <si>
    <t>204090106</t>
  </si>
  <si>
    <t>Debiti v/ONAOSI</t>
  </si>
  <si>
    <t>204090107</t>
  </si>
  <si>
    <t>Debiti v/altri Istituti Previdenziali</t>
  </si>
  <si>
    <t>204100000</t>
  </si>
  <si>
    <t>ALTRI DEBITI</t>
  </si>
  <si>
    <t>204100100</t>
  </si>
  <si>
    <t>Altri debiti</t>
  </si>
  <si>
    <t>204100101</t>
  </si>
  <si>
    <t>204100102</t>
  </si>
  <si>
    <t>Debiti v/personale ruolo sanitario</t>
  </si>
  <si>
    <t>204100103</t>
  </si>
  <si>
    <t>Debiti v/personale ruolo professionale</t>
  </si>
  <si>
    <t>204100104</t>
  </si>
  <si>
    <t>Debiti v/personale ruolo amministrativo</t>
  </si>
  <si>
    <t>204100105</t>
  </si>
  <si>
    <t>Debiti v/personale ruolo tecnico</t>
  </si>
  <si>
    <t>204100106</t>
  </si>
  <si>
    <t>Debiti v/gestioni liquidatorie</t>
  </si>
  <si>
    <t>204100107</t>
  </si>
  <si>
    <t>Debiti vs. Terzi su emolumenti stipendiali (organizzazioni sindacali, pignoramenti e trattenute varie)</t>
  </si>
  <si>
    <t>204100108</t>
  </si>
  <si>
    <t>Debiti v/ Cessionari</t>
  </si>
  <si>
    <t>204100109</t>
  </si>
  <si>
    <t>Debiti v/organi direttivi ed istituzionali</t>
  </si>
  <si>
    <t>204100110</t>
  </si>
  <si>
    <t>Debiti v/assistiti</t>
  </si>
  <si>
    <t>204100111</t>
  </si>
  <si>
    <t>Debiti v/medici di medicina generale</t>
  </si>
  <si>
    <t>204100112</t>
  </si>
  <si>
    <t>Debiti v/pediatri di libera scelta</t>
  </si>
  <si>
    <t>204100113</t>
  </si>
  <si>
    <t>Debiti v/medici della continuità assistenziale (Guardie Mediche)</t>
  </si>
  <si>
    <t>204100114</t>
  </si>
  <si>
    <t>Debiti per depositi cauzionali</t>
  </si>
  <si>
    <t>204100115</t>
  </si>
  <si>
    <t>Debiti v/arpa</t>
  </si>
  <si>
    <t>204100116</t>
  </si>
  <si>
    <t>Altri debiti diversi</t>
  </si>
  <si>
    <t>204100117</t>
  </si>
  <si>
    <t>Note di credito da emettere</t>
  </si>
  <si>
    <t>204100118</t>
  </si>
  <si>
    <t>Debiti al 31/12/2005</t>
  </si>
  <si>
    <t>205000000</t>
  </si>
  <si>
    <t>205010000</t>
  </si>
  <si>
    <t>RATEI PASSIVI</t>
  </si>
  <si>
    <t>205010100</t>
  </si>
  <si>
    <t>205010101</t>
  </si>
  <si>
    <t>205010200</t>
  </si>
  <si>
    <t>Ratei passivi v/Asp-AO, IRCCS, AOU della Regione</t>
  </si>
  <si>
    <t>205010201</t>
  </si>
  <si>
    <t>205020000</t>
  </si>
  <si>
    <t>RISCONTI PASSIVI</t>
  </si>
  <si>
    <t>205020100</t>
  </si>
  <si>
    <t>205020101</t>
  </si>
  <si>
    <t>205020200</t>
  </si>
  <si>
    <t>Risconti passivi v/Asp-AO, IRCCS, AOU della Regione</t>
  </si>
  <si>
    <t>205020201</t>
  </si>
  <si>
    <t>301000000</t>
  </si>
  <si>
    <t>301010000</t>
  </si>
  <si>
    <t>CONTI D'ORDINE DELL'ATTIVO</t>
  </si>
  <si>
    <t>301010100</t>
  </si>
  <si>
    <t>Canoni leasing ancora da pagare</t>
  </si>
  <si>
    <t>301010101</t>
  </si>
  <si>
    <t>301010200</t>
  </si>
  <si>
    <t>301010201</t>
  </si>
  <si>
    <t>301010300</t>
  </si>
  <si>
    <t>301010301</t>
  </si>
  <si>
    <t>Garanzie prestate</t>
  </si>
  <si>
    <t>301010302</t>
  </si>
  <si>
    <t>Garanzie ricevute</t>
  </si>
  <si>
    <t>301010303</t>
  </si>
  <si>
    <t>Beni presso terzi</t>
  </si>
  <si>
    <t>301010304</t>
  </si>
  <si>
    <t>301010305</t>
  </si>
  <si>
    <t>Beni in contenzioso</t>
  </si>
  <si>
    <t>301010306</t>
  </si>
  <si>
    <t>Altri impegni assunti</t>
  </si>
  <si>
    <t>301010307</t>
  </si>
  <si>
    <t>301020000</t>
  </si>
  <si>
    <t>CONTI D'ORDINE DEL PASSIVO</t>
  </si>
  <si>
    <t>301020100</t>
  </si>
  <si>
    <t>301020101</t>
  </si>
  <si>
    <t>301020200</t>
  </si>
  <si>
    <t>301020201</t>
  </si>
  <si>
    <t>301020300</t>
  </si>
  <si>
    <t>301020301</t>
  </si>
  <si>
    <t>301020302</t>
  </si>
  <si>
    <t>301020303</t>
  </si>
  <si>
    <t>301020304</t>
  </si>
  <si>
    <t>301020305</t>
  </si>
  <si>
    <t>301020306</t>
  </si>
  <si>
    <t>301020307</t>
  </si>
  <si>
    <t>conto</t>
  </si>
  <si>
    <t>pdc</t>
  </si>
  <si>
    <t>CONTRIBUTI DA REGIONE E PROV. AUT. PER QUOTA F.S. REGIONALE</t>
  </si>
  <si>
    <t>da Regione e Prov. Aut. per quota F.S. regionale indistinto</t>
  </si>
  <si>
    <t>Quota per FSR vincolato - altro</t>
  </si>
  <si>
    <t>CONTRIBUTI C/ESERCIZIO (EXTRA FONDO)</t>
  </si>
  <si>
    <t>Contributi da Regione o Prov. Aut. (extra fondo) vincolati</t>
  </si>
  <si>
    <t>Contributi da Regione o Prov. Aut. (extra fondo) - Risorse aggiuntive da bilancio regionale a titolo di copertura LEA</t>
  </si>
  <si>
    <t>Contributi da Regione o Prov. Aut. (extra fondo) - Risorse aggiuntive da bilancio regionale a titolo di copertura extra LEA</t>
  </si>
  <si>
    <t>Contributi da Regione o Prov. Aut. (extra fondo) - Altro</t>
  </si>
  <si>
    <t>Contributi da Asp/Asl-AO, IRCCS, AOU (extra fondo) vincolati</t>
  </si>
  <si>
    <t>Contributi da Asl/Asp-AO, IRCCS, AOU (extra fondo) - Altro</t>
  </si>
  <si>
    <t>Contributi da altri soggetti pubblici (extra fondo) vincolati</t>
  </si>
  <si>
    <t xml:space="preserve"> Contributi da altri soggetti pubblici (extra fondo) L. 210/92</t>
  </si>
  <si>
    <t>Contributi da altri soggetti pubblici (extra fondo) - Altro</t>
  </si>
  <si>
    <t>CONTRIBUTI C/ESERCIZIO PER RICERCA</t>
  </si>
  <si>
    <t>Contributi in conto esercizio da Ministero della Salute per ricerca corrente</t>
  </si>
  <si>
    <t>Contributi in conto esercizio da Ministero della Salute per ricerca finalizzata</t>
  </si>
  <si>
    <t>Contributi in conto esercizio da Regione ed altri soggetti pubblici per ricerca</t>
  </si>
  <si>
    <t>Contributi da privati per ricerca</t>
  </si>
  <si>
    <t>CONTRIBUTI C/ESERCIZIO DA PRIVATI</t>
  </si>
  <si>
    <t>Altri contributi da privati</t>
  </si>
  <si>
    <t>RETTIFICA CONTRIBUTI C/ESERCIZIO PER DESTINAZIONE AD INVESTIMENTI</t>
  </si>
  <si>
    <t>Rettifica contributi in c/esercizio per destinazione ad investimenti - da Regione o Prov. Aut. per quota F.S. regionale</t>
  </si>
  <si>
    <t>Rettifica contributi in c/esercizio per destinazione ad investimenti - altri contributi</t>
  </si>
  <si>
    <t>UTILIZZO FONDI PER QUOTE INUTILIZZATE CONTRIBUTI VINCOLATI DI ESERCIZI PRECEDENTI</t>
  </si>
  <si>
    <t>Utilizzo fondi per quote inutilizzate contributi di esercizi precedenti da Regione per quota rinnovo convenzioni L 133/08</t>
  </si>
  <si>
    <t>Utilizzo fondi per quote inutilizzate contributi di esercizi precedenti da Regione per quota emersione extracomunitari L 102/09</t>
  </si>
  <si>
    <t>Utilizzo fondi per quote inutilizzate contributi di esercizi precedenti da Regione per quota medicina Penitenziaria Dlvo 230/99</t>
  </si>
  <si>
    <t>Utilizzo fondi per quote inutilizzate contributi di esercizi precedenti da Regione per quota hanseniani L 31/86</t>
  </si>
  <si>
    <t>Utilizzo fondi per quote inutilizzate contributi di esercizi precedenti da Regione per quota Fibrosi Cistica L 362/98</t>
  </si>
  <si>
    <t>Utilizzo fondi per quote inutilizzate contributi di esercizi precedenti da Regione per quota Extracomunitari irregolari L 40/98</t>
  </si>
  <si>
    <t>Utilizzo fondi per quote inutilizzate contributi di esercizi precedenti da Regione per quota Fondo esclusività L 488/99</t>
  </si>
  <si>
    <t>Utilizzo fondi per quote inutilizzate contributi di esercizi precedenti da Regione per quota Borse studio MG L 109/88</t>
  </si>
  <si>
    <t>Utilizzo fondi per quote inutilizzate contributi di esercizi precedenti da Regione per quota Veterinaria L 218/88</t>
  </si>
  <si>
    <t>Utilizzo fondi per quote inutilizzate contributi di esercizi precedenti da Regione per quota Aids L 135/90</t>
  </si>
  <si>
    <t>Utilizzo fondi per quote inutilizzate contributi di esercizi precedenti da Regione per quota Progetti di PSN L 662/96</t>
  </si>
  <si>
    <t>Utilizzo fondi per quote inutilizzate contributi di esercizi precedenti da Regione per quota Mutui pre-riforma</t>
  </si>
  <si>
    <t>Utilizzo fondi per quote inutilizzate contributi di esercizi precedenti da Regione per quota Borse studio specializzandi</t>
  </si>
  <si>
    <t>Utilizzo fondi per quote inutilizzate contributi di esercizi precedenti da Regione per altro</t>
  </si>
  <si>
    <t>Utilizzo fondi per quote inutilizzate contributi di esercizi precedenti da soggetti pubblici (extra fondo) vincolati</t>
  </si>
  <si>
    <t>Utilizzo fondi per quote inutilizzate contributi di esercizi precedenti per ricerca</t>
  </si>
  <si>
    <t>Utilizzo fondi per quote inutilizzate contributi vincolati di esercizi precedenti da privati</t>
  </si>
  <si>
    <t>RICAVI PER PRESTAZIONI SANITARIE E SOCIOSANITARIE A RILEVANZA SANITARIA</t>
  </si>
  <si>
    <t>Prestazioni di ricovero ad Assistiti di Asp Regione</t>
  </si>
  <si>
    <t>Prestazioni di ricovero da privati accreditati ad Assistiti di Asp Regione</t>
  </si>
  <si>
    <t>Prestazioni di specialistica ambulatoriale ad Assistiti di Asp Regione</t>
  </si>
  <si>
    <t>Prestazioni di specialistica ambulatoriale da privati accreditati ad Assistiti di Asp Regione</t>
  </si>
  <si>
    <t>Prestazioni di psichiatria residenziale e semiresidenziale - Regione</t>
  </si>
  <si>
    <t>Prestazioni di File F - Regione</t>
  </si>
  <si>
    <t>Prestazioni servizi MMG, PLS, Contin. Assistenziale - Regione</t>
  </si>
  <si>
    <t>Prestazioni servizi farmaceutica convenzionata - Regione</t>
  </si>
  <si>
    <t>Prestazioni termali - Regione</t>
  </si>
  <si>
    <t>Prestazioni trasporto ambulanze ed elisoccorso - Regione</t>
  </si>
  <si>
    <t>Cessione, Farmaci, emoderivati ed emocomponenti  - Regione</t>
  </si>
  <si>
    <t>Altre prestazioni sanitarie e socio-sanitarie - Regione</t>
  </si>
  <si>
    <t>Ricavi per prestaz. sanitarie  e sociosanitarie erogate ad altri soggetti pubblici della Regione</t>
  </si>
  <si>
    <t>Prestazioni di ricovero - Extraregione</t>
  </si>
  <si>
    <t>Prestazioni di specialistica ambulatoriale - Extraregione</t>
  </si>
  <si>
    <t>Prestazioni di psichiatria residenziale e semiresidenziale - Extraregione</t>
  </si>
  <si>
    <t>Prestazioni di File F - Extraregione</t>
  </si>
  <si>
    <t>Prestazioni servizi MMG, PLS, Contin. Assistenziale - Extraregione</t>
  </si>
  <si>
    <t>Prestazioni servizi farmaceutica convenzionata - Extraregione</t>
  </si>
  <si>
    <t>Prestazioni termali - Extraregione</t>
  </si>
  <si>
    <t>Prestazioni trasporto ambulanze ed elisoccorso - Extraregione</t>
  </si>
  <si>
    <t>Altre prestazioni sanitarie - Extraregione</t>
  </si>
  <si>
    <t>Ricavi per cessione di emocomponenti e cellule staminali Extraregione</t>
  </si>
  <si>
    <t>Ricavi per delta tariffe TUC</t>
  </si>
  <si>
    <t>Prestazioni di assistenza riabilitativa non soggette a compensazione Extraregione</t>
  </si>
  <si>
    <t>Altre prestazioni sanitarie e socio-sanitarie non soggette a compensazione Extraregione</t>
  </si>
  <si>
    <t>Altre prestazioni sanitarie - Mobilità attiva Internazionale</t>
  </si>
  <si>
    <t>Prestazioni di ricovero da priv. extraregione in compensazione (mobilità attiva)</t>
  </si>
  <si>
    <t>Prestazioni ambulatoriali da priv. extraregione in compensazione  (mobilità attiva)</t>
  </si>
  <si>
    <t>Prestazioni di File F da priv. extraregione in compensazione (mobilità attiva)</t>
  </si>
  <si>
    <t>Altre prestazioni sanitarie erogate da privati v/residenti extraregione in compensazione (mobilità attiva)</t>
  </si>
  <si>
    <t>Proventi per rilascio certificazioni sanitarie</t>
  </si>
  <si>
    <t xml:space="preserve">Proventi per cessione sangue ed emoderivati </t>
  </si>
  <si>
    <t>Proventi per sperimentazioni cliniche e farmacologiche</t>
  </si>
  <si>
    <t>Ricavi per prestazioni sanitarie  in regime di ricovero in  intramoenia - (ALPI)</t>
  </si>
  <si>
    <t>Ricavi per prestazioni sanitarie specialistiche ambulatoriali  in  intramoenia - (ALPI) - presso spazi interni all'Azienda</t>
  </si>
  <si>
    <t>Ricavi per prestazioni sanitarie specialistiche ambulatoriali  in  intramoenia  - presso spazi esterni all'Azienda (ALPI allargata)</t>
  </si>
  <si>
    <t>Ricavi per prestazioni sanitarie di sanità pubblica in  intramoenia - (ALPI)</t>
  </si>
  <si>
    <t>Ricavi per prestazioni sanitarie intramoenia - Consulenze (ex art. 55 c.1 lett. c), d) ed ex Art. 57-58)</t>
  </si>
  <si>
    <t>Ricavi per prestazioni sanitarie intramoenia - Consulenze (ex art. 55 c.1 lett. c), d) ed ex Art. 57-58) (Asp-AO, IRCCS, AOU della Regione)</t>
  </si>
  <si>
    <t>Ricavi per prestazioni sanitarie intramoenia - Altro</t>
  </si>
  <si>
    <t>Ricavi per prestazioni sanitarie intramoenia - Altro (Asl-AO, IRCCS, AOU della Regione)</t>
  </si>
  <si>
    <t>RIMBORSI ASSICURATIVI</t>
  </si>
  <si>
    <t>Rimborsi assicurativi</t>
  </si>
  <si>
    <t>CONCORSI, RECUPERI E RIMBORSI DA REGIONE</t>
  </si>
  <si>
    <t>Rimborso degli oneri stipendiali del personale dell'azienda in posizione di comando presso la Regione</t>
  </si>
  <si>
    <t>Altri concorsi, recuperi e rimborsi da parte della Regione</t>
  </si>
  <si>
    <t>CONCORSI, RECUPERI E RIMBORSI DA ASP-AO, IRCCS, AOU DELLA REGIONE</t>
  </si>
  <si>
    <t>Rimborso degli oneri stipendiali del personale sanitario dipendente dell'azienda in posizione di comando presso Asp-AO, IRCCS, AOU della Regione</t>
  </si>
  <si>
    <t>Rimborsi per acquisto beni da parte di Apl-AO, IRCCS, AOU della Regione</t>
  </si>
  <si>
    <t>Altri concorsi, recuperi e rimborsi da parte di Apl-AO, IRCCS, AOU della Regione</t>
  </si>
  <si>
    <t>CONCORSI, RECUPERI E RIMBORSI DA ALTRI SOGGETTI PUBBLICI</t>
  </si>
  <si>
    <t>Rimborso degli oneri stipendiali del personale dipendente dell'azienda in posizione di comando presso altri soggetti pubblici</t>
  </si>
  <si>
    <t>Rimborsi per acquisto beni da parte di altri soggetti pubblici</t>
  </si>
  <si>
    <t>Altri concorsi, recuperi e rimborsi da parte di altri soggetti pubblici</t>
  </si>
  <si>
    <t>CONCORSI, RECUPERI E RIMBORSI DA PRIVATI</t>
  </si>
  <si>
    <t>Rimborso da aziende farmaceutiche per Pay back per il superamento del tetto della spesa farmaceutica territoriale</t>
  </si>
  <si>
    <t>Rimborso da aziende farmaceutiche per Pay back per il superamento del tetto della spesa farmaceutica ospedaliera</t>
  </si>
  <si>
    <t>Ulteriore Pay back</t>
  </si>
  <si>
    <t>Rimborsi per servizio mensa a dipendenti</t>
  </si>
  <si>
    <t>Altri rimborsi da dipendenti</t>
  </si>
  <si>
    <t>Altri concorsi, recuperi e rimborsi da privati</t>
  </si>
  <si>
    <t>COMPARTECIPAZIONE ALLA SPESA PER PRESTAZIONI SANITARIE - TICKET SULLE PRESTAZIONI DI SPECIALISTICA AMBULATORIALE</t>
  </si>
  <si>
    <t>Compartecipazione alla spesa per prestazioni sanitarie - Ticket sulle prestazioni di specialistica ambulatoriale</t>
  </si>
  <si>
    <t>COMPARTECIPAZIONE ALLA SPESA PER PRESTAZIONI SANITARIE - TICKET SUL PRONTO SOCCORSO</t>
  </si>
  <si>
    <t>Compartecipazione alla spesa per prestazioni sanitarie - Ticket sul pronto soccorso</t>
  </si>
  <si>
    <t>COMPARTECIPAZIONE ALLA SPESA PER PRESTAZIONI SANITARIE - ALTRO</t>
  </si>
  <si>
    <t>Compartecipazione alla spesa per prestazioni sanitarie - Altro</t>
  </si>
  <si>
    <t>QUOTA CONTRIBUTI C/CAPITALE IMPUTATA ALL'ESERCIZIO</t>
  </si>
  <si>
    <t xml:space="preserve">Quota imputata all'esercizio dei finanziamenti per investimenti da Regione </t>
  </si>
  <si>
    <t>Quota imputata all'esercizio dei finanziamenti per investimenti dallo Stato</t>
  </si>
  <si>
    <t>Quota imputata all'esercizio dei finanziamenti per beni di prima dotazione</t>
  </si>
  <si>
    <t>Quota imputata all'esercizio dei contributi in c/ esercizio FSR destinati ad investimenti</t>
  </si>
  <si>
    <t>Quota imputata all'esercizio degli altri contributi in c/ esercizio destinati ad investimenti</t>
  </si>
  <si>
    <t>Quota imputata all'esercizio di altre poste del patrimonio netto</t>
  </si>
  <si>
    <t>INCREMENTI DELLE IMMOBILIZZAZIONI PER LAVORI INTERNI</t>
  </si>
  <si>
    <t xml:space="preserve"> Incrementi delle immobilizzazioni per lavori interni</t>
  </si>
  <si>
    <t>RICAVI PER PRESTAZIONI NON SANITARIE</t>
  </si>
  <si>
    <t>Ricavi per consulenze in applicazione della normativa in materia di sicurezza nei luoghi di lavoro</t>
  </si>
  <si>
    <t>Ricavi per consulenze, certificazioni e attestazioni non sanitarie</t>
  </si>
  <si>
    <t>Ricavi per maggior confort alberghiero</t>
  </si>
  <si>
    <t>Ricavi per pareri comitato etico su proposte di sperimentazioni cliniche e farmacologiche</t>
  </si>
  <si>
    <t>FITTI ATTIVI ED ALTRI PROVENTI DA ATTIVITA' IMMOBILIARI</t>
  </si>
  <si>
    <t>Fitti attivi ed altri proventi da attività immobiliari</t>
  </si>
  <si>
    <t>ALTRI PROVENTI</t>
  </si>
  <si>
    <t>Altri proventi non sanitari</t>
  </si>
  <si>
    <t>Proventi per servizio mensa a terzi</t>
  </si>
  <si>
    <t>Proventi per concessione spazi interni</t>
  </si>
  <si>
    <t>Proventi per sponsorizzazioni</t>
  </si>
  <si>
    <t>Proventi per corsi di formazione</t>
  </si>
  <si>
    <t>RIMANENZE SANITARIE FINALI</t>
  </si>
  <si>
    <t>RIMANENZE NON SANITARIE FINALI</t>
  </si>
  <si>
    <t>Altri beni non sanitari</t>
  </si>
  <si>
    <t>ACQUISTI DI BENI SANITARI</t>
  </si>
  <si>
    <t>Beni e prodotti sanitari da Asp-AO, IRCCS, AOU della Regione</t>
  </si>
  <si>
    <t>ACQUISTI DI BENI NON SANITARI</t>
  </si>
  <si>
    <t>Materiali di guardaroba, di pulizia e di convivenza in genere</t>
  </si>
  <si>
    <t>Beni non sanitari da Asp-AO, IRCCS, AOU della Regione</t>
  </si>
  <si>
    <t>ACQUISTI SERVIZI SANITARI</t>
  </si>
  <si>
    <t>Costi per assistenza MMG</t>
  </si>
  <si>
    <t>Costi per assistenza PLS</t>
  </si>
  <si>
    <t>Costi per assistenza Continuità assistenziale</t>
  </si>
  <si>
    <t>Altro (medicina dei servizi, psicologi, medici 118, ecc)</t>
  </si>
  <si>
    <t>Acquisti servizi sanitari per medicina di base da pubblico (Asp-AO, IRCCS, AOU della Regione) - Mobilità intraregionale</t>
  </si>
  <si>
    <t>Acquisti servizi sanitari per medicina di base da pubblico (Asl-AO, IRCCS, AOU fuori Regione) - Mobilità extraregionale</t>
  </si>
  <si>
    <t>costi per assistenza farmaceutica- da convenzione</t>
  </si>
  <si>
    <t>contributi per farmacie rurali</t>
  </si>
  <si>
    <t>oneri contributivi ENPAF-farmaceutica da convenzione</t>
  </si>
  <si>
    <t>– acquisti farmaceutica da pubblico (Asp-AO, IRCCS, AOU della Regione)- Mobilità intraregionale</t>
  </si>
  <si>
    <t>– acquisti farmaceutica da pubblico (Asp/Asl-AO, IRCCS, AOU extra Regione)</t>
  </si>
  <si>
    <t>Servizi sanitari per assistenza specialistica da pubblico (Asp-AO, IRCCS, AOU della Regione) - Mobilità intraregionale</t>
  </si>
  <si>
    <t>Servizi sanitari per assistenza specialistica da pubblico (altri soggetti pubbl. della Regione)</t>
  </si>
  <si>
    <t>Servizi sanitari per assistenza specialistica da pubblico (extra Regione)</t>
  </si>
  <si>
    <t>Servizi sanitari per assistenza specialistica da privato - Medici SUMAI</t>
  </si>
  <si>
    <t>Servizi sanitari per assistenza specialistica da IRCCS e AOU Privati</t>
  </si>
  <si>
    <t>Servizi sanitari per assistenza specialistica da Ospedali Classificati Privati</t>
  </si>
  <si>
    <t>Servizi sanitari per assistenza specialistica da Case di Cura Private</t>
  </si>
  <si>
    <t>Servizi sanitari per assistenza specialistica da altro privato</t>
  </si>
  <si>
    <t>Servizi sanitari per assistenza specialistica da privato per cittadini non residenti - extraregione (mobilità attiva in compensazione)</t>
  </si>
  <si>
    <t>Servizi sanitari per assistenza riabilitativa da pubblico (Asp-AO, IRCCS, AOU della Regione) - Mobilità intraregionale</t>
  </si>
  <si>
    <t>Servizi sanitari per assistenza riabilitativa da pubblico (altri soggetti pubbl. della Regione)</t>
  </si>
  <si>
    <t>Servizi sanitari per assistenza riabilitativa da pubblico (extra Regione) non soggetta a compensazione</t>
  </si>
  <si>
    <t>Servizi sanitari per assistenza riabilitativa da privati intraregionale</t>
  </si>
  <si>
    <t>Servizi sanitari per assistenza riabilitativa da privati extraregionale</t>
  </si>
  <si>
    <t>- assistenza integrativa da Asp della Regione  Mobilità intraregionale</t>
  </si>
  <si>
    <t>- assistenza integrativa da pubblico (altri soggetti pubbl. della Regione)</t>
  </si>
  <si>
    <t>- assistenza integrativa da pubblico (extra Regione)</t>
  </si>
  <si>
    <t>- assistenza integrativa da privato</t>
  </si>
  <si>
    <t>- assistenza protesica da Asp della Regione Mobilità intraregionale</t>
  </si>
  <si>
    <t>- assistenza protesica da pubblico (altri soggetti pubbl. della Regione)</t>
  </si>
  <si>
    <t>- assistenza  protesica da pubblico (extra Regione)</t>
  </si>
  <si>
    <t>- assistenza protesica da privato</t>
  </si>
  <si>
    <t>Servizi sanitari per assistenza ospedaliera da pubblico (Asp-AO, IRCCS, AOU della Regione) - Mobilità intraregionale</t>
  </si>
  <si>
    <t>Servizi sanitari per assistenza ospedaliera- da pubblico (altri soggetti pubbl. della Regione)</t>
  </si>
  <si>
    <t>Servizi sanitari per assistenza ospedaliera- da pubblico Extra Regione</t>
  </si>
  <si>
    <t>Servizi sanitari per assistenza ospedaliera da IRCCS e Policlinici Privati</t>
  </si>
  <si>
    <t>Servizi sanitari per assistenza ospedaliera da Ospedali Classificati Privati</t>
  </si>
  <si>
    <t>Servizi sanitari per assistenza ospedaliera da Case di Cura Private</t>
  </si>
  <si>
    <t>Servizi sanitari per assistenza ospedaliera da altri privati</t>
  </si>
  <si>
    <t>Servizi sanitari per assistenza ospedaliera da privato per cittadini non residenti - extraregione (mobilità attiva in compensazione)</t>
  </si>
  <si>
    <t>Acquisto prestazioni di psichiatria residenziale e semiresidenziale da  Asp della Regione -- CTA</t>
  </si>
  <si>
    <t>Acquisto prestazioni di psichiatria residenziale e semiresidenziale da pubblico (altri soggetti pubbl. della Regione) -- CTA</t>
  </si>
  <si>
    <t>Acquisto prestazioni di psichiatria residenziale e semiresidenziale da pubblico (extra Regione) --CTA - non soggette a compensazione</t>
  </si>
  <si>
    <t>Acquisto altre prestazioni di psichiatria intraregionale</t>
  </si>
  <si>
    <t>Acquisto altre prestazioni di psichiatria extrararegionale</t>
  </si>
  <si>
    <t>Acquisto prestazioni di distribuzione farmaci e File F da pubblico (Asp-AO, IRCCS, AOU della Regione) Mobilità intraregionale</t>
  </si>
  <si>
    <t>Acquisto prestazioni di distribuzione farmaci e File F da pubblico (altri soggetti pubbl. della Regione)</t>
  </si>
  <si>
    <t>Acquisto prestazioni di distribuzione farmaci e File F da pubblico (extra Regione)</t>
  </si>
  <si>
    <t>Costi per servizio di distribuzione farmaci PHT (DPC) reso da farmacisti e grossisti intraregionale</t>
  </si>
  <si>
    <t>Costi per servizio di distribuzione farmaci PHT (DPC) reso da farmacisti e grossisti extraregionale</t>
  </si>
  <si>
    <t>Acquisto prestazioni di distribuzione farmaci e File F da privato intraregionale</t>
  </si>
  <si>
    <t>Acquisto prestazioni di distribuzione farmaci e File F da privato extraregionale</t>
  </si>
  <si>
    <t>Acquisto prestazioni di distribuzione farmaci e File F da privato per cittadini non residenti - extraregione (mobilità attiva in compensazione)</t>
  </si>
  <si>
    <t>Acquisto prestazioni termali in convenzione da pubblico (Asp-AO, IRCCS, AOU della Regione) Mobilità intraregionale</t>
  </si>
  <si>
    <t>Acquisto prestazioni termali in convenzione da pubblico (altri soggetti pubbl. della Regione)</t>
  </si>
  <si>
    <t>Acquisto prestazioni termali in convenzione da pubblico (extra Regione)</t>
  </si>
  <si>
    <t>Acquisto prestazioni termali in convenzione da privato</t>
  </si>
  <si>
    <t>Acquisto prestazioni termali in convenzione da privato per cittadini non residenti - extraregione (mobilità attiva in compensazione)</t>
  </si>
  <si>
    <t>Acquisto prestazioni di trasporto sanitario  da pubblico (Asp-AO, IRCCS, AOU della Regione) Mobilità intraregionale- Altro</t>
  </si>
  <si>
    <t>Acquisto prestazioni di trasporto sanitario da pubblico (altri soggetti pubbl. della Regione)</t>
  </si>
  <si>
    <t>Acquisto prestazioni di trasporto sanitario da pubblico (extra Regione)</t>
  </si>
  <si>
    <t>Acquisto prestazioni di trasporto sanitario da privato</t>
  </si>
  <si>
    <t>Assistenza geriatrica RSA - da Asp della Regione -- Mobilità intraregionale</t>
  </si>
  <si>
    <t>Assistenza geriatrica RSA - da pubblico (altri soggetti pubbl.)</t>
  </si>
  <si>
    <t>Assistenza geriatrica RSA - da pubblico (extra Regione) non soggetto a compensazione</t>
  </si>
  <si>
    <t>Assistenza geriatrica RSA - da privato (intraregionale)</t>
  </si>
  <si>
    <t>Assistenza geriatrica RSA - da privato (extraregionale)</t>
  </si>
  <si>
    <t>Assistenza tossicodipendenti e alcolisti da  Asp della Regione- Mobilità intraregionale</t>
  </si>
  <si>
    <t>Assistenza tossicodipendenti e alcolisti da pubblico (altri soggetti pubbl.)</t>
  </si>
  <si>
    <t>Assistenza tossicodipendenti e alcolisti da pubblico (extra Regione) non soggetto a compensazione</t>
  </si>
  <si>
    <t>Assistenza tossicodipendenti e alcolisti da privato (intraregionale)</t>
  </si>
  <si>
    <t>Assistenza tossicodipendenti e alcolisti da privato (extraregionale)</t>
  </si>
  <si>
    <t>Assistenza in Hospice da pubblico (Asp-AO, IRCCS, AOU della Regione) Mobilità intraregionale</t>
  </si>
  <si>
    <t>Assistenza in Hospice da pubblico (altri soggetti pubbl.)</t>
  </si>
  <si>
    <t>Assistenza in Hospice da pubblico (extra Regione) non soggetto a compensazione</t>
  </si>
  <si>
    <t>Assistenza in Hospice da privato (intraregionale)</t>
  </si>
  <si>
    <t>Assistenza in Hospice da privato (extraregionale)</t>
  </si>
  <si>
    <t>Assistenza Domiciliare Integrata da Asp della Regione- Mobilità intraregionale</t>
  </si>
  <si>
    <t>Assistenza Domiciliare Integrata da pubblico (altri soggetti pubbl.)</t>
  </si>
  <si>
    <t>Assistenza Domiciliare Integrata da pubblico (extra Regione) non soggetto a compensazione</t>
  </si>
  <si>
    <t>Assistenza Domiciliare Integrata da privato (intraregionale)</t>
  </si>
  <si>
    <t>Assistenza Domiciliare Integrata da privato (extraregionale)</t>
  </si>
  <si>
    <t>Altre prestazioni socio sanitarie a rilevanza sanitaria da pubblico (Asp-AO, IRCCS, AOU della Regione) Mobilità intraregionale</t>
  </si>
  <si>
    <t>Altre prestazioni socio sanitarie a rilevanza sanitaria da pubblico (altri soggetti pubbl.)</t>
  </si>
  <si>
    <t>Altre prestazioni socio sanitarie a rilevanza sanitaria da pubblico (extra Regione) non soggetto a compensazione</t>
  </si>
  <si>
    <t>Altre prestazioni socio sanitarie a rilevanza sanitaria da privato (intraregionale)</t>
  </si>
  <si>
    <t>Altre prestazioni socio sanitarie a rilevanza sanitaria da privato (extraregionale)</t>
  </si>
  <si>
    <t>Compartecipazione al personale per A.L.P.I. in regime di ricovero</t>
  </si>
  <si>
    <t>Compartecipazione al personale per A.L.P.I. in regime ambulatoriale e in spazi interni</t>
  </si>
  <si>
    <t xml:space="preserve">Compartecipazione al personale per A.L.P.I. in regime ambulatoriale presso spazi esterni </t>
  </si>
  <si>
    <t>Compartecipazione al personale per A.L.P.I. di sanità pubblica</t>
  </si>
  <si>
    <t>Compartecipazione al personale per A.L.P.I. resa in convenzione</t>
  </si>
  <si>
    <t>Compartecipazione al personale per att. libero professionale intramoenia - Consulenze (ex art. 55 c.1 lett. c), d) ed ex Art. 57-58)</t>
  </si>
  <si>
    <t>Compartecipazione al personale per att. libero professionale intramoenia - Consulenze (ex art. 55 c.1 lett. c), d) ed ex Art. 57-58) (Aziende sanitarie pubbliche della Regione)</t>
  </si>
  <si>
    <t>Compartecipazione al personale per att. libero professionale intramoenia - Altro</t>
  </si>
  <si>
    <t>Compartecipazione al personale per att. libero  professionale intramoenia - Altro (Aziende sanitarie pubbliche della Regione)</t>
  </si>
  <si>
    <t>Quota perequativa per att.libero-prof (intramoenia)</t>
  </si>
  <si>
    <t>Contributi ad associazioni di volontariato</t>
  </si>
  <si>
    <t>Rimborsi per cure all'estero</t>
  </si>
  <si>
    <t>Contributi per ARPA</t>
  </si>
  <si>
    <t>Contributi a società partecipate e/o enti dipendenti della Regione</t>
  </si>
  <si>
    <t>Contributo Legge 210/92</t>
  </si>
  <si>
    <t>Altri rimborsi, assegni e contributi</t>
  </si>
  <si>
    <t>Rimborsi, assegni e contributi v/Asp-AO, IRCCS, AOU della Regione</t>
  </si>
  <si>
    <t>Consulenze sanitarie e sociosan. da Asp-AO, IRCCS, AOU della Regione</t>
  </si>
  <si>
    <t>Consulenze sanitarie e sociosanit. da Terzi - Altri soggetti pubblici</t>
  </si>
  <si>
    <t>Consulenze sanitarie da privato - articolo 55, comma 2, CCNL 8 giugno 2000</t>
  </si>
  <si>
    <t>Altre consulenze sanitarie e sociosanitarie da privato</t>
  </si>
  <si>
    <t>Collaborazioni coordinate e continuative sanitarie e socios. da privato</t>
  </si>
  <si>
    <t xml:space="preserve">Indennità a personale universitario - area sanitaria </t>
  </si>
  <si>
    <t xml:space="preserve">Lavoro interinale - area sanitaria </t>
  </si>
  <si>
    <t xml:space="preserve">Altre collaborazioni e prestazioni di lavoro - area sanitaria </t>
  </si>
  <si>
    <t>Collaborazione da partecipazione a commissioni</t>
  </si>
  <si>
    <t>Rimborso oneri stipendiali personale sanitario in comando da Asp-AO, IRCCS, AOU della Regione</t>
  </si>
  <si>
    <t>Rimborso oneri stipendiali personale sanitario in comando da Regioni, soggetti pubblici e da Università</t>
  </si>
  <si>
    <t>Rimborso oneri stipendiali personale sanitario in comando da aziende di altre Regioni (Extraregione)</t>
  </si>
  <si>
    <t>Acquisto di sacche sangue ed emocomponenti da Asp-AO, IRCCS, AOU della Regione</t>
  </si>
  <si>
    <t>Altri servizi sanitari e sociosanitari da pubblico - Asp-AO, IRCCS, AOU della Regione</t>
  </si>
  <si>
    <t>Altri servizi sanitari e sociosanitari da pubblico - Altri enti della Regione</t>
  </si>
  <si>
    <t>Altri servizi sanitari e sociosanitari da pubblico - Altri enti extra Regione</t>
  </si>
  <si>
    <t>Altri servizi sanitari e sociosanitari da pubblico (extra Regione)</t>
  </si>
  <si>
    <t>Altri servizi sanitari da privato</t>
  </si>
  <si>
    <t>Costi per servizi sanitari - Mobilità internazionale passiva</t>
  </si>
  <si>
    <t>Costi per delta tariffe TUC</t>
  </si>
  <si>
    <t>ACQUISTI DI SERVIZI NON SANITARI</t>
  </si>
  <si>
    <t>Lavanderia</t>
  </si>
  <si>
    <t>Pulizia</t>
  </si>
  <si>
    <t>Mensa - Degenti</t>
  </si>
  <si>
    <t>Mensa - Dipendenti</t>
  </si>
  <si>
    <t>Riscaldamento</t>
  </si>
  <si>
    <t>Servizi di assistenza informatica</t>
  </si>
  <si>
    <t>Servizi trasporti (non sanitari)</t>
  </si>
  <si>
    <t>Smaltimento rifiuti</t>
  </si>
  <si>
    <t>Utenze telefoniche</t>
  </si>
  <si>
    <t>Utenze elettricità</t>
  </si>
  <si>
    <t>Altre utenze</t>
  </si>
  <si>
    <t xml:space="preserve">Premi di assicurazione - R.C. Professionale </t>
  </si>
  <si>
    <t>Premi di assicurazione - Altri premi assicurativi</t>
  </si>
  <si>
    <t>Altri servizi non sanitari da pubblico (Asp-AO, IRCCS, AOU della Regione)</t>
  </si>
  <si>
    <t>Altri servizi non sanitari da altri soggetti pubblici</t>
  </si>
  <si>
    <t>Altri servizi non sanitari da privato</t>
  </si>
  <si>
    <t>Consulenze non sanitarie da Asl-AO, IRCCS, AOU della Regione</t>
  </si>
  <si>
    <t>Consulenze non sanitarie  da Terzi - Altri soggetti pubblici</t>
  </si>
  <si>
    <t>Consulenze non sanitarie da privato</t>
  </si>
  <si>
    <t>Collaborazioni coordinate e continuative non sanitarie da privato</t>
  </si>
  <si>
    <t xml:space="preserve">Indennità a personale universitario - area non sanitaria </t>
  </si>
  <si>
    <t xml:space="preserve">Lavoro interinale - area non sanitaria </t>
  </si>
  <si>
    <t xml:space="preserve">Altre collaborazioni e prestazioni di lavoro - area non sanitaria </t>
  </si>
  <si>
    <t>Rimborso oneri stipendiali personale non sanitario in comando da Asl-AO, IRCCS, AOU della Regione</t>
  </si>
  <si>
    <t>Rimborso oneri stipendiali personale non sanitario in comando da Regione, soggetti pubblici e da Università</t>
  </si>
  <si>
    <t>Rimborso oneri stipendiali personale non sanitario in comando da aziende di altre Regioni (Extraregione)</t>
  </si>
  <si>
    <t>Formazione (esternalizzata e non) da pubblico</t>
  </si>
  <si>
    <t>Formazione (esternalizzata e non) da privato</t>
  </si>
  <si>
    <t>MANUTENZIONE E RIPARAZIONE AI FABBRICATI E LORO PERTINENZE</t>
  </si>
  <si>
    <t>Manutenzione e riparazione ai fabbricati e loro pertinenze</t>
  </si>
  <si>
    <t>MANUTENZIONE E RIPARAZIONE AGLI IMPIANTI E MACCHINARI</t>
  </si>
  <si>
    <t>Manutenzione e riparazione agli impianti e macchinari</t>
  </si>
  <si>
    <t>MANUTENZIONE E RIPARAZIONE ALLE ATTREZZATURE SANITARIE E SCIENTIFICHE</t>
  </si>
  <si>
    <t>Manutenzione e riparazione alle attrezzature sanitarie e scientifiche</t>
  </si>
  <si>
    <t>MANUTENZIONE E RIPARAZIONE AI MOBILI E ARREDI</t>
  </si>
  <si>
    <t>Manutenzione e riparazione ai mobili e arredi</t>
  </si>
  <si>
    <t>MANUTENZIONE E RIPARAZIONE AGLI AUTOMEZZI</t>
  </si>
  <si>
    <t>Manutenzione e riparazione agli automezzi</t>
  </si>
  <si>
    <t>ALTRE MANUTENZIONI E RIPARAZIONI</t>
  </si>
  <si>
    <t>Altre manutenzioni e riparazioni</t>
  </si>
  <si>
    <t>MANUTENZIONI E RIPARAZIONI DA ASP-AO, IRCCS, AOU DELLA REGIONE</t>
  </si>
  <si>
    <t>Manutenzioni e riparazioni da Asp-AO, IRCCS, AOU della Regione</t>
  </si>
  <si>
    <t>AFFITTI PASSIVI</t>
  </si>
  <si>
    <t>Affitti passivi</t>
  </si>
  <si>
    <t>CANONI DI NOLEGGIO</t>
  </si>
  <si>
    <t>Canoni di noleggio - area sanitaria</t>
  </si>
  <si>
    <t>Canoni di noleggio - area non sanitaria</t>
  </si>
  <si>
    <t>CANONI DI LEASING</t>
  </si>
  <si>
    <t>Canoni di leasing - area sanitaria</t>
  </si>
  <si>
    <t>Canoni di leasing - area non sanitaria</t>
  </si>
  <si>
    <t>LOCAZIONI E NOLEGGI DA ASP-AO, IRCCS, AOU DELLA REGIONE</t>
  </si>
  <si>
    <t>Locazioni e noleggi da Asl-AO, IRCCS, AOU della Regione</t>
  </si>
  <si>
    <t>COSTO DEL PERSONALE DIRIGENTE RUOLO SANITARIO</t>
  </si>
  <si>
    <t>Retribuzione tabellare - tempo indeterminato</t>
  </si>
  <si>
    <t>Retribuzione tabellare - tempo determinato</t>
  </si>
  <si>
    <t>Retribuzione tabellare - altro</t>
  </si>
  <si>
    <t>Retribuzione di posizione - tempo indeterminato</t>
  </si>
  <si>
    <t>Retribuzione di posizione - tempo determinato</t>
  </si>
  <si>
    <t>Retribuzione di posizione - altro</t>
  </si>
  <si>
    <t>Indennità da particolari condizioni di lavoro - tempo indeterminato</t>
  </si>
  <si>
    <t>Indennità da particolari condizioni di lavoro - tempo determinato</t>
  </si>
  <si>
    <t>Indennità da particolari condizioni di lavoro - altro</t>
  </si>
  <si>
    <t>Retribuzione di risultato - tempo indeterminato</t>
  </si>
  <si>
    <t>Retribuzione di risultato - tempo determinato</t>
  </si>
  <si>
    <t>Retribuzione di risultato - altro</t>
  </si>
  <si>
    <t>Oneri sociali - tempo indeterminato</t>
  </si>
  <si>
    <t>Oneri sociali - tempo determinato</t>
  </si>
  <si>
    <t>Oneri sociali - altro</t>
  </si>
  <si>
    <t>Accantonamento TFR - tempo indeterminato</t>
  </si>
  <si>
    <t>Accantonamento TFR - tempo determinato</t>
  </si>
  <si>
    <t>Accantonamento TFR - altro</t>
  </si>
  <si>
    <t>Altri costi del personale - tempo indeterminato</t>
  </si>
  <si>
    <t>Altri costi del personale - tempo determinato</t>
  </si>
  <si>
    <t>Altri costi del personale - altro</t>
  </si>
  <si>
    <t>COSTO DEL PERSONALE COMPARTO RUOLO SANITARIO</t>
  </si>
  <si>
    <t>Tabellare di posizione iniziale - tempo indeterminato</t>
  </si>
  <si>
    <t>Tabellare di posizione iniziale - tempo determinato</t>
  </si>
  <si>
    <t>Tabellare di posizione iniziale - altro</t>
  </si>
  <si>
    <t>Retribuzione per le fasce retributive, posizioni organizzative, valore comune delle ex indennità di qualificazione professionale e dell'indennità professionale specifica - tempo indeterminato</t>
  </si>
  <si>
    <t>Retribuzione per le fasce retributive, posizioni organizzative, valore comune delle ex indennità di qualificazione professionale e dell'indennità professionale specifica - tempo determinato</t>
  </si>
  <si>
    <t>Retribuzione per le fasce retributive, posizioni organizzative, valore comune delle ex indennità di qualificazione professionale e dell'indennità professionale specifica - altro</t>
  </si>
  <si>
    <t>Compensi per lavoro straordinario e remunerazione di particolari condizioni di disagio, pericolo o danno - tempo indeterminato</t>
  </si>
  <si>
    <t>Compensi per lavoro straordinario e remunerazione di particolari condizioni di disagio, pericolo o danno - tempo determinato</t>
  </si>
  <si>
    <t>Compensi per lavoro straordinario e remunerazione di particolari condizioni di disagio, pericolo o danno - altro</t>
  </si>
  <si>
    <t>Produttività collettiva per il miglioramento dei servizi e il premio della qualità delle prestazioni individuali - tempo indeterminato</t>
  </si>
  <si>
    <t>Produttività collettiva per il miglioramento dei servizi e il premio della qualità delle prestazioni individuali - tempo determinato</t>
  </si>
  <si>
    <t>Produttività collettiva per il miglioramento dei servizi e il premio della qualità delle prestazioni individuali - altro</t>
  </si>
  <si>
    <t>COSTO DEL PERSONALE DIRIGENTE RUOLO PROFESSIONALE</t>
  </si>
  <si>
    <t>COSTO DEL PERSONALE COMPARTO RUOLO PROFESSIONALE</t>
  </si>
  <si>
    <t>COSTO DEL PERSONALE DIRIGENTE RUOLO TECNICO</t>
  </si>
  <si>
    <t>COSTO DEL PERSONALE COMPARTO RUOLO TECNICO</t>
  </si>
  <si>
    <t>COSTO DEL PERSONALE DIRIGENTE RUOLO AMMINISTRATIVO</t>
  </si>
  <si>
    <t>COSTO DEL PERSONALE COMPARTO RUOLO AMMINISTRATIVO</t>
  </si>
  <si>
    <t>IMPOSTE E TASSE (ESCLUSO IRAP E IRES)</t>
  </si>
  <si>
    <t>IMU</t>
  </si>
  <si>
    <t>TARSU</t>
  </si>
  <si>
    <t>Altre</t>
  </si>
  <si>
    <t>PERDITE SU CREDITI</t>
  </si>
  <si>
    <t>Perdite su crediti</t>
  </si>
  <si>
    <t>ALTRI ONERI DIVERSI DI GESTIONE</t>
  </si>
  <si>
    <t>Indennità, rimborso spese e oneri sociali per Direzione Aziendale</t>
  </si>
  <si>
    <t>Indennità, rimborso spese e oneri sociali per Collegio Sindacale</t>
  </si>
  <si>
    <t>Altri oneri diversi di gestione</t>
  </si>
  <si>
    <t>AMMORTAMENTI DELLE IMMOBILIZZAZIONI IMMATERIALI</t>
  </si>
  <si>
    <t>Ammortamenti dei costi di impianto e di ampliamento</t>
  </si>
  <si>
    <t>Ammortamenti dei costi di ricerca e sviluppo</t>
  </si>
  <si>
    <t>Ammortamenti dei diritti di brevetto e diritti di utilizzazione delle opere d'ingegno - derivanti dall'attività di ricerca</t>
  </si>
  <si>
    <t>Ammortamenti dei diritti di brevetto e diritti di utilizzazione delle opere d'ingegno - altri</t>
  </si>
  <si>
    <t>Ammortamenti delle Concessioni, licenze, marchi e diritti simili</t>
  </si>
  <si>
    <t>Ammortamenti su migliorie su beni di terzi</t>
  </si>
  <si>
    <t>Ammortamenti Pubblicità</t>
  </si>
  <si>
    <t>Ammortamenti altre immobilizzazioni immateriali</t>
  </si>
  <si>
    <t>AMMORTAMENTI FABBRICATI NON STRUMENTALI (DISPONIBILI)</t>
  </si>
  <si>
    <t>Ammortamenti fabbricati non strumentali (disponibili)</t>
  </si>
  <si>
    <t>Ammortamenti costruzioni leggere (disponibili)</t>
  </si>
  <si>
    <t>AMMORTAMENTI FABBRICATI STRUMENTALI (INDISPONIBILI)</t>
  </si>
  <si>
    <t>Ammortamenti fabbricati strumentali (indisponibili)</t>
  </si>
  <si>
    <t>AMMORTAMENTI DELLE ALTRE IMMOBILIZZAZIONI MATERIALI</t>
  </si>
  <si>
    <t>Ammortamenti di impianti e macchinari sanitari</t>
  </si>
  <si>
    <t>Ammortamenti di impianti e macchinari non sanitari</t>
  </si>
  <si>
    <t>Ammortamenti di attrezzature sanitarie e scientifiche</t>
  </si>
  <si>
    <t>Ammortamenti di attrezzature generiche</t>
  </si>
  <si>
    <t>Ammortamenti di mobili e arredi</t>
  </si>
  <si>
    <t>Ammortamenti di Ambulanze</t>
  </si>
  <si>
    <t>Ammortamenti di Automezzi</t>
  </si>
  <si>
    <t>Ammortamenti di Altri mezzi di trasporto</t>
  </si>
  <si>
    <t>Ammortamenti di altri beni materiali</t>
  </si>
  <si>
    <t>SVALUTAZIONE DELLE IMMOBILIZZAZIONI IMMATERIALI E MATERIALI</t>
  </si>
  <si>
    <t>Svalutazione delle immobilizzazioni immateriali e materiali</t>
  </si>
  <si>
    <t>SVALUTAZIONE DEI CREDITI</t>
  </si>
  <si>
    <t>Svalutazione dei crediti</t>
  </si>
  <si>
    <t>RIMANENZE SANITARIE INIZIALI</t>
  </si>
  <si>
    <t>RIMANENZE NON SANITARIE INIZIALI</t>
  </si>
  <si>
    <t>ACCANTONAMENTI PER RISCHI</t>
  </si>
  <si>
    <t>Accantonamenti per cause civili ed oneri processuali</t>
  </si>
  <si>
    <t>Accantonamenti per contenzioso personale dipendente</t>
  </si>
  <si>
    <t>Accantonamenti per rischi connessi all'acquisto di prestazioni sanitarie da privato</t>
  </si>
  <si>
    <t>Accantonamenti per copertura diretta dei rischi (autoassicurazione)</t>
  </si>
  <si>
    <t>Altri accantonamenti per rischi</t>
  </si>
  <si>
    <t>ACCANTONAMENTI PER PREMIO DI OPEROSITÀ (SUMAI)</t>
  </si>
  <si>
    <t>Accantonamenti per premio di operosità (SUMAI)</t>
  </si>
  <si>
    <t>ACCANTONAMENTI PER QUOTE INUTILIZZATE DI CONTRIBUTI</t>
  </si>
  <si>
    <t>Accantonamenti per quote inutilizzate contributi da Regione per quota rinnovo convenzioni L 133/08</t>
  </si>
  <si>
    <t>Accantonamenti per quote inutilizzate contributi da Regione per quota emersione extracomunitari L 102/09</t>
  </si>
  <si>
    <t>Accantonamenti per quote inutilizzate contributi da Regione per quota medicina Penitenziaria Dlvo 230/99</t>
  </si>
  <si>
    <t>Accantonamenti per quote inutilizzate contributi da Regione per quota hanseniani L 31/86</t>
  </si>
  <si>
    <t>Accantonamenti per quote inutilizzate contributi da Regione per quota Fibrosi Cistica L 362/98</t>
  </si>
  <si>
    <t>Accantonamenti per quote inutilizzate contributi da Regione per quota Extracomunitari irregolari L 40/98</t>
  </si>
  <si>
    <t>Accantonamenti per quote inutilizzate contributi da Regione per quota Fondo esclusività L 488/99</t>
  </si>
  <si>
    <t>Accantonamenti per quote inutilizzate contributi da Regione per quota Borse studio MG L 109/88</t>
  </si>
  <si>
    <t>Accantonamenti per quote inutilizzate contributi da Regione per quota Veterinaria L 218/88</t>
  </si>
  <si>
    <t>Accantonamenti per quote inutilizzate contributi da Regione per quota Aids L 135/90</t>
  </si>
  <si>
    <t>Accantonamenti per quote inutilizzate contributi da Regione per quota Progetti di PSN L 662/96</t>
  </si>
  <si>
    <t>Accantonamenti per quote inutilizzate contributi da Regione per quota Mutui pre-riforma</t>
  </si>
  <si>
    <t>Accantonamenti per quote inutilizzate contributi da Regione per quota Borse studio specializzandi</t>
  </si>
  <si>
    <t>Accantonamenti per quote inutilizzate contributi da Regione per altro</t>
  </si>
  <si>
    <t>Accantonamenti per quote inutilizzate di contributi da soggetti pubblici (extra fondo) vincolati</t>
  </si>
  <si>
    <t>Accantonamenti per quote inutilizzate di contributi da soggetti pubblici per ricerca</t>
  </si>
  <si>
    <t>Accantonamenti per quote inutilizzate contributi vincolati da privati</t>
  </si>
  <si>
    <t>ALTRI ACCANTONAMENTI</t>
  </si>
  <si>
    <t>Accantonamenti per interessi di mora</t>
  </si>
  <si>
    <t>Acc. Rinnovi convenzioni MMG/PLS/MCA ed altri</t>
  </si>
  <si>
    <t>Acc. Rinnovi convenzioni Medici Sumai</t>
  </si>
  <si>
    <t>Acc. Rinnovi contratt.: dirigenza medica</t>
  </si>
  <si>
    <t>Acc. Rinnovi contratt.: dirigenza non medica</t>
  </si>
  <si>
    <t>Acc. Rinnovi contratt.: comparto</t>
  </si>
  <si>
    <t>Accantonamenti Fondo Imposte per contenziosi tributari</t>
  </si>
  <si>
    <t>INTERESSI ATTIVI SU C/TESORERIA</t>
  </si>
  <si>
    <t>Interessi attivi su c/tesoreria</t>
  </si>
  <si>
    <t>INTERESSI ATTIVI SU C/C POSTALI E BANCARI</t>
  </si>
  <si>
    <t>Interessi attivi su c/c postali e bancari</t>
  </si>
  <si>
    <t>ALTRI INTERESSI ATTIVI</t>
  </si>
  <si>
    <t>Altri interessi attivi</t>
  </si>
  <si>
    <t>PROVENTI DA PARTECIPAZIONI</t>
  </si>
  <si>
    <t>Proventi da partecipazioni</t>
  </si>
  <si>
    <t>PROVENTI FINANZIARI DA CREDITI ISCRITTI NELLE IMMOBILIZZAZIONI</t>
  </si>
  <si>
    <t>Proventi finanziari da crediti iscritti nelle immobilizzazioni</t>
  </si>
  <si>
    <t>PROVENTI FINANZIARI DA TITOLI ISCRITTI NELLE IMMOBILIZZAZIONI</t>
  </si>
  <si>
    <t>Proventi finanziari da titoli iscritti nelle immobilizzazioni</t>
  </si>
  <si>
    <t>ALTRI PROVENTI FINANZIARI DIVERSI DAI PRECEDENTI</t>
  </si>
  <si>
    <t>Altri proventi finanziari diversi dai precedenti</t>
  </si>
  <si>
    <t>UTILI SU CAMBI</t>
  </si>
  <si>
    <t>Utili su cambi</t>
  </si>
  <si>
    <t>INTERESSI PASSIVI SU C/C TESORERIA</t>
  </si>
  <si>
    <t>Interessi passivi su c/c tesoreria</t>
  </si>
  <si>
    <t>INTERESSI PASSIVI SU MUTUI</t>
  </si>
  <si>
    <t>Interessi passivi su mutui</t>
  </si>
  <si>
    <t>ALTRI INTERESSI PASSIVI</t>
  </si>
  <si>
    <t>Altri interessi passivi</t>
  </si>
  <si>
    <t>ALTRI ONERI FINANZIARI</t>
  </si>
  <si>
    <t>Altri oneri finanziari</t>
  </si>
  <si>
    <t>PERDITE SU CAMBI</t>
  </si>
  <si>
    <t>Perdite su cambi</t>
  </si>
  <si>
    <t>RIVALUTAZIONI</t>
  </si>
  <si>
    <t>SVALUTAZIONI</t>
  </si>
  <si>
    <t>PLUSVALENZE</t>
  </si>
  <si>
    <t>ALTRI PROVENTI STRAORDINARI</t>
  </si>
  <si>
    <t>Proventi da donazioni e liberalità diverse</t>
  </si>
  <si>
    <t>Sopravvenienze attive v/Asp-AO, IRCCS, AOU della Regione</t>
  </si>
  <si>
    <t>Sopravvenienze attive v/Asp-AO, IRCCS, AOU della Regione relative alla mobilità intraregionale</t>
  </si>
  <si>
    <t>Sopravvenienze attive v/terzi relative alla mobilità extraregionale</t>
  </si>
  <si>
    <t>Sopravvenienze attive v/terzi relative al personale</t>
  </si>
  <si>
    <t>Sopravvenienze attive v/terzi relative alle convenzioni con medici di base</t>
  </si>
  <si>
    <t>Sopravvenienze attive v/terzi relative alle convenzioni per la specialistica</t>
  </si>
  <si>
    <t>Sopravvenienze attive v/terzi relative all'acquisto prestaz. sanitarie da operatori accreditati</t>
  </si>
  <si>
    <t>Sopravvenienze attive v/terzi relative all'acquisto di beni e servizi</t>
  </si>
  <si>
    <t>Altre sopravvenienze attive v/terzi</t>
  </si>
  <si>
    <t>Insussistenze attive v/Asp-AO, IRCCS, AOU della Regione</t>
  </si>
  <si>
    <t>Insussistenze attive v/Asp-AO, IRCCS, AOU relative alla mobilità extraregionale</t>
  </si>
  <si>
    <t>Insussistenze attive v/terzi relative alla mobilità extraregionale</t>
  </si>
  <si>
    <t>Insussistenze attive v/terzi relative al personale</t>
  </si>
  <si>
    <t>Insussistenze attive v/terzi relative alle convenzioni con medici di base</t>
  </si>
  <si>
    <t>Insussistenze attive v/terzi relative alle convenzioni per la specialistica</t>
  </si>
  <si>
    <t>Insussistenze attive v/terzi relative all'acquisto prestaz. sanitarie da operatori accreditati</t>
  </si>
  <si>
    <t>Insussistenze attive v/terzi relative all'acquisto di beni e servizi</t>
  </si>
  <si>
    <t>Altre Insussistenze attive v/terzi</t>
  </si>
  <si>
    <t>MINUSVALENZE</t>
  </si>
  <si>
    <t>ALTRI ONERI STRAORDINARI</t>
  </si>
  <si>
    <t>Oneri tributari da esercizi precedenti</t>
  </si>
  <si>
    <t>Oneri da cause civili ed oneri processuali</t>
  </si>
  <si>
    <t>Sopravvenienze passive v/Asp-AO, IRCCS, AOU della Regione</t>
  </si>
  <si>
    <t>Sopravvenienze passive v/Asp-AO, IRCCS, AOU della Regione relative alla mobilità intraregionale</t>
  </si>
  <si>
    <t>Sopravvenienze passive v/terzi relative alla mobilità extraregionale</t>
  </si>
  <si>
    <t>Sopravvenienze passive v/terzi relative al personale -  dirigenza medica e veterinaria - per arretrati CCNL</t>
  </si>
  <si>
    <t>Sopravvenienze passive v/terzi relative al personale -  dirigenza medica e veterinaria - Varie</t>
  </si>
  <si>
    <t>Sopravvenienze passive v/terzi relative al personale -  altra dirigenza non medica - per arretrati CCNL</t>
  </si>
  <si>
    <t>Sopravvenienze passive v/terzi relative al personale -  altra dirigenza non medica - Varie</t>
  </si>
  <si>
    <t>Sopravvenienze passive v/terzi relative al personale -  comparto - per arretrati CCNL</t>
  </si>
  <si>
    <t>Sopravvenienze passive v/terzi relative al personale - comparto - Varie</t>
  </si>
  <si>
    <t>Sopravvenienze passive v/terzi relative alle convenzioni con i MMG per arretrati da rinnovi ACNL</t>
  </si>
  <si>
    <t>Sopravvenienze passive v/terzi relative alle convenzioni con i MMG - Varie</t>
  </si>
  <si>
    <t>Sopravvenienze passive v/terzi relative alle convenzioni con i PLS per arretrati da rinnovi ACNL</t>
  </si>
  <si>
    <t>Sopravvenienze passive v/terzi relative alle convenzioni con i PLS - Varie</t>
  </si>
  <si>
    <t>Sopravvenienze passive v/terzi relative alle convenzioni per la specialistica</t>
  </si>
  <si>
    <t>Sopravvenienze passive v/terzi relative all'acquisto prestaz. sanitarie da operatori accreditati</t>
  </si>
  <si>
    <t>Sopravvenienze passive v/terzi relative all'acquisto di beni e servizi</t>
  </si>
  <si>
    <t>Altre sopravvenienze passive v/terzi</t>
  </si>
  <si>
    <t>Insussistenze passive v/Asp-AO, IRCCS, AOU della Regione</t>
  </si>
  <si>
    <t>Insussistenze passive v/terzi relative alla mobilità extraregionale</t>
  </si>
  <si>
    <t>Insussistenze passive v/terzi relative al personale</t>
  </si>
  <si>
    <t>Insussistenze passive v/terzi relative alle convenzioni con medici di base e pediatri di libera scelta</t>
  </si>
  <si>
    <t>Insussistenze passive v/terzi relative alle convenzioni per la specialistica</t>
  </si>
  <si>
    <t>Insussistenze passive v/terzi relative all'acquisto prestaz. sanitarie da operatori accreditati</t>
  </si>
  <si>
    <t>Insussistenze passive v/terzi relative all'acquisto di beni e servizi</t>
  </si>
  <si>
    <t>Altre Insussistenze passive v/terzi</t>
  </si>
  <si>
    <t>IRAP relativa ad attività commerciale</t>
  </si>
  <si>
    <t>IRES su attività istituzionale</t>
  </si>
  <si>
    <t>IRES su attività commerciale</t>
  </si>
  <si>
    <t>ACCANTONAMENTO A F.DO IMPOSTE (ACCERTAMENTI, CONDONI, ECC.)</t>
  </si>
  <si>
    <t>Accantonamento a F.do Imposte (Accertamenti, condoni, ecc.)</t>
  </si>
  <si>
    <t>RISULTATO DI ESERCIZIO</t>
  </si>
  <si>
    <t>BEP
2024</t>
  </si>
  <si>
    <t>Anno
2022</t>
  </si>
  <si>
    <t>VARIAZIONE BEP 2024/Esercizio 2022</t>
  </si>
  <si>
    <t>PREVENTIVO 2024</t>
  </si>
</sst>
</file>

<file path=xl/styles.xml><?xml version="1.0" encoding="utf-8"?>
<styleSheet xmlns="http://schemas.openxmlformats.org/spreadsheetml/2006/main">
  <numFmts count="11">
    <numFmt numFmtId="43" formatCode="_-* #,##0.00\ _€_-;\-* #,##0.00\ _€_-;_-* &quot;-&quot;??\ _€_-;_-@_-"/>
    <numFmt numFmtId="164" formatCode="_(* #,##0_);_(* \(#,##0\);_(* &quot;-&quot;_);_(@_)"/>
    <numFmt numFmtId="165" formatCode="_ * #,##0_ ;_ * \-#,##0_ ;_ * &quot;-&quot;_ ;_ @_ "/>
    <numFmt numFmtId="166" formatCode="_ * #,##0_ ;_ * \-#,##0_ ;_ * &quot;-&quot;??_ ;_ @_ "/>
    <numFmt numFmtId="167" formatCode="0.0%"/>
    <numFmt numFmtId="168" formatCode="_-* #,##0_-;\-* #,##0_-;_-* &quot;-&quot;??_-;_-@_-"/>
    <numFmt numFmtId="169" formatCode="_ * #,##0.00_ ;_ * \-#,##0.00_ ;_ * &quot;-&quot;_ ;_ @_ "/>
    <numFmt numFmtId="170" formatCode="_-* #,##0.00_-;\-* #,##0.00_-;_-* &quot;-&quot;??_-;_-@_-"/>
    <numFmt numFmtId="171" formatCode="_ * #,##0.00000000000000000000_ ;_ * \-#,##0.00000000000000000000_ ;_ * &quot;-&quot;_ ;_ @_ "/>
    <numFmt numFmtId="172" formatCode="00"/>
    <numFmt numFmtId="173" formatCode="_-* #,##0_-;\-* #,##0_-;_-* &quot;-&quot;_-;_-@_-"/>
  </numFmts>
  <fonts count="3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8"/>
      <name val="Tahoma"/>
      <family val="2"/>
    </font>
    <font>
      <b/>
      <sz val="16"/>
      <name val="Tahoma"/>
      <family val="2"/>
    </font>
    <font>
      <sz val="12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i/>
      <sz val="14"/>
      <name val="Tahoma"/>
      <family val="2"/>
    </font>
    <font>
      <i/>
      <sz val="11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i/>
      <sz val="14"/>
      <name val="Garamond"/>
      <family val="1"/>
    </font>
    <font>
      <sz val="12"/>
      <name val="Garamond"/>
      <family val="1"/>
    </font>
    <font>
      <b/>
      <i/>
      <sz val="10"/>
      <name val="Tahoma"/>
      <family val="2"/>
    </font>
    <font>
      <sz val="10"/>
      <name val="Arial"/>
      <family val="2"/>
    </font>
    <font>
      <i/>
      <sz val="12"/>
      <name val="Garamond"/>
      <family val="1"/>
    </font>
    <font>
      <b/>
      <i/>
      <sz val="12"/>
      <name val="Garamond"/>
      <family val="1"/>
    </font>
    <font>
      <b/>
      <u/>
      <sz val="12"/>
      <name val="Garamond"/>
      <family val="1"/>
    </font>
    <font>
      <sz val="11"/>
      <name val="Garamond"/>
      <family val="1"/>
    </font>
    <font>
      <sz val="10"/>
      <name val="Garamond"/>
      <family val="1"/>
    </font>
    <font>
      <b/>
      <u val="double"/>
      <sz val="12"/>
      <name val="Garamond"/>
      <family val="1"/>
    </font>
    <font>
      <sz val="12"/>
      <color indexed="10"/>
      <name val="Garamond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rgb="FFFFFFFF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7C92"/>
        <bgColor indexed="64"/>
      </patternFill>
    </fill>
    <fill>
      <patternFill patternType="solid">
        <fgColor rgb="FFF5DB7E"/>
        <bgColor indexed="64"/>
      </patternFill>
    </fill>
    <fill>
      <patternFill patternType="solid">
        <fgColor rgb="FFDCDDDD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15" fillId="0" borderId="0"/>
    <xf numFmtId="0" fontId="15" fillId="0" borderId="0"/>
    <xf numFmtId="0" fontId="24" fillId="0" borderId="0"/>
    <xf numFmtId="173" fontId="23" fillId="0" borderId="0" applyFont="0" applyFill="0" applyBorder="0" applyAlignment="0" applyProtection="0"/>
  </cellStyleXfs>
  <cellXfs count="38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left" vertical="center" wrapText="1"/>
    </xf>
    <xf numFmtId="0" fontId="8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4" fillId="2" borderId="0" xfId="1" applyFont="1" applyFill="1" applyBorder="1"/>
    <xf numFmtId="0" fontId="13" fillId="2" borderId="0" xfId="1" applyFont="1" applyFill="1"/>
    <xf numFmtId="4" fontId="14" fillId="2" borderId="15" xfId="3" applyNumberFormat="1" applyFont="1" applyFill="1" applyBorder="1" applyAlignment="1">
      <alignment horizontal="center" vertical="center" wrapText="1"/>
    </xf>
    <xf numFmtId="4" fontId="14" fillId="2" borderId="16" xfId="3" applyNumberFormat="1" applyFont="1" applyFill="1" applyBorder="1" applyAlignment="1">
      <alignment horizontal="center" vertical="center" wrapText="1"/>
    </xf>
    <xf numFmtId="164" fontId="11" fillId="2" borderId="17" xfId="2" applyNumberFormat="1" applyFont="1" applyFill="1" applyBorder="1" applyAlignment="1">
      <alignment horizontal="left" vertical="center"/>
    </xf>
    <xf numFmtId="164" fontId="11" fillId="2" borderId="18" xfId="2" applyNumberFormat="1" applyFont="1" applyFill="1" applyBorder="1" applyAlignment="1">
      <alignment horizontal="left" vertical="center"/>
    </xf>
    <xf numFmtId="165" fontId="11" fillId="2" borderId="18" xfId="3" applyNumberFormat="1" applyFont="1" applyFill="1" applyBorder="1" applyAlignment="1">
      <alignment vertical="center"/>
    </xf>
    <xf numFmtId="165" fontId="11" fillId="2" borderId="19" xfId="3" applyNumberFormat="1" applyFont="1" applyFill="1" applyBorder="1" applyAlignment="1">
      <alignment vertical="center"/>
    </xf>
    <xf numFmtId="165" fontId="11" fillId="2" borderId="20" xfId="3" applyNumberFormat="1" applyFont="1" applyFill="1" applyBorder="1" applyAlignment="1">
      <alignment vertical="center"/>
    </xf>
    <xf numFmtId="166" fontId="11" fillId="2" borderId="20" xfId="4" applyNumberFormat="1" applyFont="1" applyFill="1" applyBorder="1" applyAlignment="1">
      <alignment horizontal="center" vertical="center"/>
    </xf>
    <xf numFmtId="167" fontId="11" fillId="2" borderId="21" xfId="5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vertical="center"/>
    </xf>
    <xf numFmtId="164" fontId="13" fillId="2" borderId="22" xfId="2" applyNumberFormat="1" applyFont="1" applyFill="1" applyBorder="1" applyAlignment="1">
      <alignment horizontal="left" vertical="center"/>
    </xf>
    <xf numFmtId="49" fontId="13" fillId="2" borderId="0" xfId="2" applyNumberFormat="1" applyFont="1" applyFill="1" applyBorder="1" applyAlignment="1">
      <alignment horizontal="right" vertical="center"/>
    </xf>
    <xf numFmtId="49" fontId="11" fillId="2" borderId="0" xfId="2" applyNumberFormat="1" applyFont="1" applyFill="1" applyBorder="1" applyAlignment="1">
      <alignment horizontal="right" vertical="center"/>
    </xf>
    <xf numFmtId="49" fontId="11" fillId="2" borderId="0" xfId="2" applyNumberFormat="1" applyFont="1" applyFill="1" applyBorder="1" applyAlignment="1">
      <alignment horizontal="left" vertical="center"/>
    </xf>
    <xf numFmtId="49" fontId="13" fillId="2" borderId="0" xfId="1" applyNumberFormat="1" applyFont="1" applyFill="1" applyBorder="1" applyAlignment="1">
      <alignment vertical="center"/>
    </xf>
    <xf numFmtId="49" fontId="13" fillId="2" borderId="0" xfId="2" applyNumberFormat="1" applyFont="1" applyFill="1" applyBorder="1" applyAlignment="1">
      <alignment horizontal="left" vertical="center"/>
    </xf>
    <xf numFmtId="165" fontId="11" fillId="2" borderId="0" xfId="3" applyNumberFormat="1" applyFont="1" applyFill="1" applyBorder="1" applyAlignment="1">
      <alignment vertical="center"/>
    </xf>
    <xf numFmtId="165" fontId="11" fillId="2" borderId="23" xfId="3" applyNumberFormat="1" applyFont="1" applyFill="1" applyBorder="1" applyAlignment="1">
      <alignment vertical="center"/>
    </xf>
    <xf numFmtId="165" fontId="11" fillId="2" borderId="24" xfId="3" applyNumberFormat="1" applyFont="1" applyFill="1" applyBorder="1" applyAlignment="1">
      <alignment vertical="center"/>
    </xf>
    <xf numFmtId="166" fontId="11" fillId="2" borderId="24" xfId="4" applyNumberFormat="1" applyFont="1" applyFill="1" applyBorder="1" applyAlignment="1">
      <alignment horizontal="center" vertical="center"/>
    </xf>
    <xf numFmtId="167" fontId="11" fillId="2" borderId="25" xfId="5" applyNumberFormat="1" applyFont="1" applyFill="1" applyBorder="1" applyAlignment="1">
      <alignment horizontal="right" vertical="center"/>
    </xf>
    <xf numFmtId="0" fontId="13" fillId="2" borderId="0" xfId="1" applyFont="1" applyFill="1" applyAlignment="1">
      <alignment vertical="center"/>
    </xf>
    <xf numFmtId="165" fontId="13" fillId="2" borderId="24" xfId="3" applyNumberFormat="1" applyFont="1" applyFill="1" applyBorder="1" applyAlignment="1">
      <alignment vertical="center"/>
    </xf>
    <xf numFmtId="166" fontId="13" fillId="2" borderId="24" xfId="6" applyNumberFormat="1" applyFont="1" applyFill="1" applyBorder="1" applyAlignment="1">
      <alignment horizontal="center" vertical="center"/>
    </xf>
    <xf numFmtId="167" fontId="13" fillId="2" borderId="25" xfId="5" applyNumberFormat="1" applyFont="1" applyFill="1" applyBorder="1" applyAlignment="1">
      <alignment horizontal="right" vertical="center"/>
    </xf>
    <xf numFmtId="168" fontId="13" fillId="2" borderId="0" xfId="6" applyNumberFormat="1" applyFont="1" applyFill="1" applyBorder="1" applyAlignment="1">
      <alignment vertical="center"/>
    </xf>
    <xf numFmtId="168" fontId="13" fillId="2" borderId="23" xfId="6" applyNumberFormat="1" applyFont="1" applyFill="1" applyBorder="1" applyAlignment="1">
      <alignment vertical="center"/>
    </xf>
    <xf numFmtId="168" fontId="13" fillId="2" borderId="24" xfId="6" applyNumberFormat="1" applyFont="1" applyFill="1" applyBorder="1" applyAlignment="1">
      <alignment vertical="center"/>
    </xf>
    <xf numFmtId="164" fontId="13" fillId="0" borderId="22" xfId="2" applyNumberFormat="1" applyFont="1" applyFill="1" applyBorder="1" applyAlignment="1">
      <alignment horizontal="left" vertical="center"/>
    </xf>
    <xf numFmtId="49" fontId="13" fillId="0" borderId="0" xfId="2" applyNumberFormat="1" applyFont="1" applyFill="1" applyBorder="1" applyAlignment="1">
      <alignment horizontal="right" vertical="center"/>
    </xf>
    <xf numFmtId="49" fontId="16" fillId="0" borderId="0" xfId="2" applyNumberFormat="1" applyFont="1" applyFill="1" applyBorder="1" applyAlignment="1">
      <alignment horizontal="left" vertical="center"/>
    </xf>
    <xf numFmtId="49" fontId="13" fillId="0" borderId="0" xfId="2" applyNumberFormat="1" applyFont="1" applyFill="1" applyBorder="1" applyAlignment="1">
      <alignment horizontal="left" vertical="center"/>
    </xf>
    <xf numFmtId="168" fontId="13" fillId="0" borderId="0" xfId="6" applyNumberFormat="1" applyFont="1" applyFill="1" applyBorder="1" applyAlignment="1">
      <alignment vertical="center"/>
    </xf>
    <xf numFmtId="168" fontId="13" fillId="0" borderId="23" xfId="6" applyNumberFormat="1" applyFont="1" applyFill="1" applyBorder="1" applyAlignment="1">
      <alignment vertical="center"/>
    </xf>
    <xf numFmtId="168" fontId="13" fillId="0" borderId="24" xfId="6" applyNumberFormat="1" applyFont="1" applyFill="1" applyBorder="1" applyAlignment="1">
      <alignment vertical="center"/>
    </xf>
    <xf numFmtId="166" fontId="16" fillId="2" borderId="24" xfId="6" applyNumberFormat="1" applyFont="1" applyFill="1" applyBorder="1" applyAlignment="1">
      <alignment horizontal="center" vertical="center"/>
    </xf>
    <xf numFmtId="167" fontId="16" fillId="2" borderId="25" xfId="5" applyNumberFormat="1" applyFont="1" applyFill="1" applyBorder="1" applyAlignment="1">
      <alignment horizontal="right" vertical="center"/>
    </xf>
    <xf numFmtId="0" fontId="13" fillId="0" borderId="0" xfId="1" applyFont="1" applyFill="1" applyAlignment="1">
      <alignment vertical="center"/>
    </xf>
    <xf numFmtId="49" fontId="16" fillId="2" borderId="0" xfId="2" applyNumberFormat="1" applyFont="1" applyFill="1" applyBorder="1" applyAlignment="1">
      <alignment horizontal="left" vertical="center"/>
    </xf>
    <xf numFmtId="168" fontId="16" fillId="2" borderId="0" xfId="6" applyNumberFormat="1" applyFont="1" applyFill="1" applyBorder="1" applyAlignment="1">
      <alignment vertical="center"/>
    </xf>
    <xf numFmtId="168" fontId="16" fillId="2" borderId="23" xfId="6" applyNumberFormat="1" applyFont="1" applyFill="1" applyBorder="1" applyAlignment="1">
      <alignment vertical="center"/>
    </xf>
    <xf numFmtId="168" fontId="16" fillId="2" borderId="24" xfId="6" applyNumberFormat="1" applyFont="1" applyFill="1" applyBorder="1" applyAlignment="1">
      <alignment vertical="center"/>
    </xf>
    <xf numFmtId="164" fontId="17" fillId="3" borderId="26" xfId="2" applyNumberFormat="1" applyFont="1" applyFill="1" applyBorder="1" applyAlignment="1">
      <alignment horizontal="left" vertical="center"/>
    </xf>
    <xf numFmtId="49" fontId="11" fillId="3" borderId="27" xfId="2" applyNumberFormat="1" applyFont="1" applyFill="1" applyBorder="1" applyAlignment="1">
      <alignment horizontal="left" vertical="center"/>
    </xf>
    <xf numFmtId="168" fontId="11" fillId="3" borderId="27" xfId="6" applyNumberFormat="1" applyFont="1" applyFill="1" applyBorder="1" applyAlignment="1">
      <alignment vertical="center"/>
    </xf>
    <xf numFmtId="168" fontId="11" fillId="3" borderId="28" xfId="6" applyNumberFormat="1" applyFont="1" applyFill="1" applyBorder="1" applyAlignment="1">
      <alignment vertical="center"/>
    </xf>
    <xf numFmtId="168" fontId="11" fillId="3" borderId="15" xfId="6" applyNumberFormat="1" applyFont="1" applyFill="1" applyBorder="1" applyAlignment="1">
      <alignment vertical="center"/>
    </xf>
    <xf numFmtId="166" fontId="11" fillId="3" borderId="15" xfId="6" applyNumberFormat="1" applyFont="1" applyFill="1" applyBorder="1" applyAlignment="1">
      <alignment horizontal="center" vertical="center"/>
    </xf>
    <xf numFmtId="167" fontId="11" fillId="3" borderId="16" xfId="5" applyNumberFormat="1" applyFont="1" applyFill="1" applyBorder="1" applyAlignment="1">
      <alignment horizontal="right" vertical="center"/>
    </xf>
    <xf numFmtId="0" fontId="13" fillId="2" borderId="22" xfId="1" applyFont="1" applyFill="1" applyBorder="1" applyAlignment="1">
      <alignment horizontal="center" vertical="center"/>
    </xf>
    <xf numFmtId="165" fontId="13" fillId="2" borderId="0" xfId="3" applyNumberFormat="1" applyFont="1" applyFill="1" applyBorder="1" applyAlignment="1">
      <alignment vertical="center"/>
    </xf>
    <xf numFmtId="165" fontId="13" fillId="2" borderId="23" xfId="3" applyNumberFormat="1" applyFont="1" applyFill="1" applyBorder="1" applyAlignment="1">
      <alignment vertical="center"/>
    </xf>
    <xf numFmtId="166" fontId="13" fillId="2" borderId="24" xfId="4" applyNumberFormat="1" applyFont="1" applyFill="1" applyBorder="1" applyAlignment="1">
      <alignment horizontal="center" vertical="center"/>
    </xf>
    <xf numFmtId="164" fontId="11" fillId="2" borderId="22" xfId="2" applyNumberFormat="1" applyFont="1" applyFill="1" applyBorder="1" applyAlignment="1">
      <alignment horizontal="left" vertical="center"/>
    </xf>
    <xf numFmtId="49" fontId="11" fillId="2" borderId="0" xfId="1" applyNumberFormat="1" applyFont="1" applyFill="1" applyBorder="1" applyAlignment="1">
      <alignment horizontal="left" vertical="center"/>
    </xf>
    <xf numFmtId="49" fontId="11" fillId="2" borderId="0" xfId="1" applyNumberFormat="1" applyFont="1" applyFill="1" applyBorder="1" applyAlignment="1">
      <alignment vertical="center"/>
    </xf>
    <xf numFmtId="49" fontId="13" fillId="2" borderId="18" xfId="2" applyNumberFormat="1" applyFont="1" applyFill="1" applyBorder="1" applyAlignment="1">
      <alignment horizontal="left" vertical="center"/>
    </xf>
    <xf numFmtId="165" fontId="13" fillId="2" borderId="18" xfId="3" applyNumberFormat="1" applyFont="1" applyFill="1" applyBorder="1" applyAlignment="1">
      <alignment vertical="center"/>
    </xf>
    <xf numFmtId="165" fontId="13" fillId="2" borderId="19" xfId="3" applyNumberFormat="1" applyFont="1" applyFill="1" applyBorder="1" applyAlignment="1">
      <alignment vertical="center"/>
    </xf>
    <xf numFmtId="49" fontId="17" fillId="2" borderId="0" xfId="2" applyNumberFormat="1" applyFont="1" applyFill="1" applyBorder="1" applyAlignment="1">
      <alignment horizontal="left" vertical="center"/>
    </xf>
    <xf numFmtId="49" fontId="11" fillId="2" borderId="0" xfId="1" applyNumberFormat="1" applyFont="1" applyFill="1" applyBorder="1" applyAlignment="1">
      <alignment vertical="center" wrapText="1"/>
    </xf>
    <xf numFmtId="168" fontId="11" fillId="2" borderId="12" xfId="6" applyNumberFormat="1" applyFont="1" applyFill="1" applyBorder="1" applyAlignment="1">
      <alignment horizontal="center" vertical="center"/>
    </xf>
    <xf numFmtId="168" fontId="11" fillId="2" borderId="13" xfId="6" applyNumberFormat="1" applyFont="1" applyFill="1" applyBorder="1" applyAlignment="1">
      <alignment horizontal="center" vertical="center"/>
    </xf>
    <xf numFmtId="49" fontId="11" fillId="2" borderId="0" xfId="1" applyNumberFormat="1" applyFont="1" applyFill="1" applyBorder="1" applyAlignment="1">
      <alignment horizontal="left" vertical="center" wrapText="1"/>
    </xf>
    <xf numFmtId="168" fontId="11" fillId="2" borderId="15" xfId="6" applyNumberFormat="1" applyFont="1" applyFill="1" applyBorder="1" applyAlignment="1">
      <alignment horizontal="center" vertical="center"/>
    </xf>
    <xf numFmtId="49" fontId="11" fillId="2" borderId="23" xfId="2" applyNumberFormat="1" applyFont="1" applyFill="1" applyBorder="1" applyAlignment="1">
      <alignment horizontal="left" vertical="center"/>
    </xf>
    <xf numFmtId="49" fontId="16" fillId="2" borderId="0" xfId="2" applyNumberFormat="1" applyFont="1" applyFill="1" applyBorder="1" applyAlignment="1">
      <alignment horizontal="right" vertical="center"/>
    </xf>
    <xf numFmtId="49" fontId="16" fillId="2" borderId="23" xfId="2" applyNumberFormat="1" applyFont="1" applyFill="1" applyBorder="1" applyAlignment="1">
      <alignment horizontal="left" vertical="center"/>
    </xf>
    <xf numFmtId="165" fontId="16" fillId="2" borderId="23" xfId="3" applyNumberFormat="1" applyFont="1" applyFill="1" applyBorder="1" applyAlignment="1">
      <alignment vertical="center"/>
    </xf>
    <xf numFmtId="165" fontId="16" fillId="2" borderId="24" xfId="3" applyNumberFormat="1" applyFont="1" applyFill="1" applyBorder="1" applyAlignment="1">
      <alignment vertical="center"/>
    </xf>
    <xf numFmtId="166" fontId="16" fillId="2" borderId="24" xfId="4" applyNumberFormat="1" applyFont="1" applyFill="1" applyBorder="1" applyAlignment="1">
      <alignment horizontal="center" vertical="center"/>
    </xf>
    <xf numFmtId="49" fontId="16" fillId="0" borderId="0" xfId="2" applyNumberFormat="1" applyFont="1" applyFill="1" applyBorder="1" applyAlignment="1">
      <alignment horizontal="right" vertical="center"/>
    </xf>
    <xf numFmtId="49" fontId="16" fillId="0" borderId="0" xfId="2" applyNumberFormat="1" applyFont="1" applyFill="1" applyBorder="1" applyAlignment="1">
      <alignment vertical="center" wrapText="1"/>
    </xf>
    <xf numFmtId="49" fontId="16" fillId="0" borderId="23" xfId="2" applyNumberFormat="1" applyFont="1" applyFill="1" applyBorder="1" applyAlignment="1">
      <alignment vertical="center" wrapText="1"/>
    </xf>
    <xf numFmtId="165" fontId="16" fillId="0" borderId="23" xfId="3" applyNumberFormat="1" applyFont="1" applyFill="1" applyBorder="1" applyAlignment="1">
      <alignment vertical="center"/>
    </xf>
    <xf numFmtId="49" fontId="16" fillId="0" borderId="23" xfId="2" applyNumberFormat="1" applyFont="1" applyFill="1" applyBorder="1" applyAlignment="1">
      <alignment horizontal="left" vertical="center"/>
    </xf>
    <xf numFmtId="166" fontId="16" fillId="0" borderId="24" xfId="4" applyNumberFormat="1" applyFont="1" applyFill="1" applyBorder="1" applyAlignment="1">
      <alignment horizontal="center" vertical="center"/>
    </xf>
    <xf numFmtId="167" fontId="16" fillId="0" borderId="25" xfId="5" applyNumberFormat="1" applyFont="1" applyFill="1" applyBorder="1" applyAlignment="1">
      <alignment horizontal="right" vertical="center"/>
    </xf>
    <xf numFmtId="49" fontId="13" fillId="2" borderId="23" xfId="2" applyNumberFormat="1" applyFont="1" applyFill="1" applyBorder="1" applyAlignment="1">
      <alignment horizontal="left" vertical="center"/>
    </xf>
    <xf numFmtId="49" fontId="11" fillId="2" borderId="0" xfId="2" applyNumberFormat="1" applyFont="1" applyFill="1" applyBorder="1" applyAlignment="1">
      <alignment vertical="center" wrapText="1"/>
    </xf>
    <xf numFmtId="49" fontId="11" fillId="2" borderId="23" xfId="2" applyNumberFormat="1" applyFont="1" applyFill="1" applyBorder="1" applyAlignment="1">
      <alignment vertical="center" wrapText="1"/>
    </xf>
    <xf numFmtId="0" fontId="11" fillId="2" borderId="22" xfId="1" applyFont="1" applyFill="1" applyBorder="1" applyAlignment="1">
      <alignment horizontal="center" vertical="center"/>
    </xf>
    <xf numFmtId="49" fontId="11" fillId="2" borderId="12" xfId="2" applyNumberFormat="1" applyFont="1" applyFill="1" applyBorder="1" applyAlignment="1">
      <alignment horizontal="right" vertical="center"/>
    </xf>
    <xf numFmtId="49" fontId="11" fillId="2" borderId="12" xfId="2" applyNumberFormat="1" applyFont="1" applyFill="1" applyBorder="1" applyAlignment="1">
      <alignment horizontal="left" vertical="center"/>
    </xf>
    <xf numFmtId="49" fontId="11" fillId="2" borderId="13" xfId="2" applyNumberFormat="1" applyFont="1" applyFill="1" applyBorder="1" applyAlignment="1">
      <alignment horizontal="left" vertical="center"/>
    </xf>
    <xf numFmtId="166" fontId="11" fillId="2" borderId="24" xfId="6" applyNumberFormat="1" applyFont="1" applyFill="1" applyBorder="1" applyAlignment="1">
      <alignment horizontal="center" vertical="center"/>
    </xf>
    <xf numFmtId="49" fontId="11" fillId="3" borderId="28" xfId="2" applyNumberFormat="1" applyFont="1" applyFill="1" applyBorder="1" applyAlignment="1">
      <alignment horizontal="left" vertical="center"/>
    </xf>
    <xf numFmtId="168" fontId="13" fillId="2" borderId="18" xfId="6" applyNumberFormat="1" applyFont="1" applyFill="1" applyBorder="1" applyAlignment="1">
      <alignment vertical="center"/>
    </xf>
    <xf numFmtId="168" fontId="13" fillId="2" borderId="19" xfId="6" applyNumberFormat="1" applyFont="1" applyFill="1" applyBorder="1" applyAlignment="1">
      <alignment vertical="center"/>
    </xf>
    <xf numFmtId="49" fontId="11" fillId="2" borderId="0" xfId="1" applyNumberFormat="1" applyFont="1" applyFill="1" applyBorder="1" applyAlignment="1">
      <alignment horizontal="center" vertical="center"/>
    </xf>
    <xf numFmtId="168" fontId="11" fillId="2" borderId="0" xfId="6" applyNumberFormat="1" applyFont="1" applyFill="1" applyBorder="1" applyAlignment="1">
      <alignment vertical="center"/>
    </xf>
    <xf numFmtId="168" fontId="11" fillId="2" borderId="23" xfId="6" applyNumberFormat="1" applyFont="1" applyFill="1" applyBorder="1" applyAlignment="1">
      <alignment vertical="center"/>
    </xf>
    <xf numFmtId="168" fontId="11" fillId="2" borderId="24" xfId="6" applyNumberFormat="1" applyFont="1" applyFill="1" applyBorder="1" applyAlignment="1">
      <alignment vertical="center"/>
    </xf>
    <xf numFmtId="0" fontId="18" fillId="4" borderId="29" xfId="1" applyFont="1" applyFill="1" applyBorder="1" applyAlignment="1">
      <alignment horizontal="left" vertical="center"/>
    </xf>
    <xf numFmtId="49" fontId="13" fillId="4" borderId="30" xfId="2" applyNumberFormat="1" applyFont="1" applyFill="1" applyBorder="1" applyAlignment="1">
      <alignment horizontal="right" vertical="center"/>
    </xf>
    <xf numFmtId="49" fontId="13" fillId="4" borderId="30" xfId="1" applyNumberFormat="1" applyFont="1" applyFill="1" applyBorder="1" applyAlignment="1">
      <alignment vertical="center"/>
    </xf>
    <xf numFmtId="49" fontId="13" fillId="4" borderId="30" xfId="1" applyNumberFormat="1" applyFont="1" applyFill="1" applyBorder="1" applyAlignment="1">
      <alignment horizontal="center" vertical="center"/>
    </xf>
    <xf numFmtId="168" fontId="11" fillId="4" borderId="30" xfId="6" applyNumberFormat="1" applyFont="1" applyFill="1" applyBorder="1" applyAlignment="1">
      <alignment vertical="center"/>
    </xf>
    <xf numFmtId="168" fontId="11" fillId="4" borderId="31" xfId="6" applyNumberFormat="1" applyFont="1" applyFill="1" applyBorder="1" applyAlignment="1">
      <alignment vertical="center"/>
    </xf>
    <xf numFmtId="168" fontId="11" fillId="4" borderId="32" xfId="6" applyNumberFormat="1" applyFont="1" applyFill="1" applyBorder="1" applyAlignment="1">
      <alignment vertical="center"/>
    </xf>
    <xf numFmtId="166" fontId="11" fillId="4" borderId="32" xfId="6" applyNumberFormat="1" applyFont="1" applyFill="1" applyBorder="1" applyAlignment="1">
      <alignment horizontal="center" vertical="center"/>
    </xf>
    <xf numFmtId="167" fontId="11" fillId="4" borderId="33" xfId="5" applyNumberFormat="1" applyFont="1" applyFill="1" applyBorder="1" applyAlignment="1">
      <alignment horizontal="right" vertical="center"/>
    </xf>
    <xf numFmtId="49" fontId="13" fillId="2" borderId="0" xfId="1" applyNumberFormat="1" applyFont="1" applyFill="1" applyBorder="1" applyAlignment="1">
      <alignment horizontal="center" vertical="center"/>
    </xf>
    <xf numFmtId="164" fontId="17" fillId="3" borderId="34" xfId="2" applyNumberFormat="1" applyFont="1" applyFill="1" applyBorder="1" applyAlignment="1">
      <alignment horizontal="left" vertical="center"/>
    </xf>
    <xf numFmtId="49" fontId="11" fillId="3" borderId="35" xfId="2" applyNumberFormat="1" applyFont="1" applyFill="1" applyBorder="1" applyAlignment="1">
      <alignment horizontal="left" vertical="center"/>
    </xf>
    <xf numFmtId="168" fontId="11" fillId="3" borderId="35" xfId="6" applyNumberFormat="1" applyFont="1" applyFill="1" applyBorder="1" applyAlignment="1">
      <alignment vertical="center"/>
    </xf>
    <xf numFmtId="168" fontId="11" fillId="3" borderId="36" xfId="6" applyNumberFormat="1" applyFont="1" applyFill="1" applyBorder="1" applyAlignment="1">
      <alignment vertical="center"/>
    </xf>
    <xf numFmtId="168" fontId="11" fillId="3" borderId="37" xfId="6" applyNumberFormat="1" applyFont="1" applyFill="1" applyBorder="1" applyAlignment="1">
      <alignment vertical="center"/>
    </xf>
    <xf numFmtId="166" fontId="11" fillId="3" borderId="37" xfId="6" applyNumberFormat="1" applyFont="1" applyFill="1" applyBorder="1" applyAlignment="1">
      <alignment horizontal="center" vertical="center"/>
    </xf>
    <xf numFmtId="167" fontId="11" fillId="3" borderId="38" xfId="5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169" fontId="13" fillId="2" borderId="0" xfId="3" applyNumberFormat="1" applyFont="1" applyFill="1"/>
    <xf numFmtId="164" fontId="11" fillId="2" borderId="17" xfId="2" applyFont="1" applyFill="1" applyBorder="1" applyAlignment="1">
      <alignment horizontal="left" vertical="center"/>
    </xf>
    <xf numFmtId="164" fontId="11" fillId="2" borderId="18" xfId="2" applyFont="1" applyFill="1" applyBorder="1" applyAlignment="1">
      <alignment horizontal="left" vertical="center"/>
    </xf>
    <xf numFmtId="168" fontId="11" fillId="2" borderId="18" xfId="6" applyNumberFormat="1" applyFont="1" applyFill="1" applyBorder="1" applyAlignment="1">
      <alignment vertical="center"/>
    </xf>
    <xf numFmtId="168" fontId="11" fillId="2" borderId="19" xfId="6" applyNumberFormat="1" applyFont="1" applyFill="1" applyBorder="1" applyAlignment="1">
      <alignment vertical="center"/>
    </xf>
    <xf numFmtId="168" fontId="11" fillId="2" borderId="20" xfId="6" applyNumberFormat="1" applyFont="1" applyFill="1" applyBorder="1" applyAlignment="1">
      <alignment vertical="center"/>
    </xf>
    <xf numFmtId="166" fontId="11" fillId="2" borderId="20" xfId="6" applyNumberFormat="1" applyFont="1" applyFill="1" applyBorder="1" applyAlignment="1">
      <alignment horizontal="center" vertical="center"/>
    </xf>
    <xf numFmtId="164" fontId="11" fillId="2" borderId="22" xfId="2" applyFont="1" applyFill="1" applyBorder="1" applyAlignment="1">
      <alignment horizontal="left" vertical="center"/>
    </xf>
    <xf numFmtId="164" fontId="11" fillId="2" borderId="0" xfId="2" applyFont="1" applyFill="1" applyBorder="1" applyAlignment="1">
      <alignment horizontal="right" vertical="center"/>
    </xf>
    <xf numFmtId="164" fontId="13" fillId="2" borderId="22" xfId="2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right" vertical="center"/>
    </xf>
    <xf numFmtId="0" fontId="16" fillId="2" borderId="22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right" vertical="center"/>
    </xf>
    <xf numFmtId="49" fontId="16" fillId="2" borderId="0" xfId="1" applyNumberFormat="1" applyFont="1" applyFill="1" applyBorder="1" applyAlignment="1">
      <alignment vertical="center"/>
    </xf>
    <xf numFmtId="0" fontId="16" fillId="2" borderId="0" xfId="1" applyFont="1" applyFill="1" applyAlignment="1">
      <alignment vertical="center"/>
    </xf>
    <xf numFmtId="168" fontId="13" fillId="2" borderId="12" xfId="6" applyNumberFormat="1" applyFont="1" applyFill="1" applyBorder="1" applyAlignment="1">
      <alignment vertical="center"/>
    </xf>
    <xf numFmtId="168" fontId="13" fillId="2" borderId="13" xfId="6" applyNumberFormat="1" applyFont="1" applyFill="1" applyBorder="1" applyAlignment="1">
      <alignment vertical="center"/>
    </xf>
    <xf numFmtId="168" fontId="11" fillId="2" borderId="15" xfId="6" applyNumberFormat="1" applyFont="1" applyFill="1" applyBorder="1" applyAlignment="1">
      <alignment vertical="center"/>
    </xf>
    <xf numFmtId="168" fontId="16" fillId="2" borderId="14" xfId="6" applyNumberFormat="1" applyFont="1" applyFill="1" applyBorder="1" applyAlignment="1">
      <alignment vertical="center"/>
    </xf>
    <xf numFmtId="168" fontId="16" fillId="2" borderId="13" xfId="6" applyNumberFormat="1" applyFont="1" applyFill="1" applyBorder="1" applyAlignment="1">
      <alignment vertical="center"/>
    </xf>
    <xf numFmtId="49" fontId="13" fillId="2" borderId="12" xfId="2" applyNumberFormat="1" applyFont="1" applyFill="1" applyBorder="1" applyAlignment="1">
      <alignment vertical="center"/>
    </xf>
    <xf numFmtId="49" fontId="13" fillId="2" borderId="13" xfId="2" applyNumberFormat="1" applyFont="1" applyFill="1" applyBorder="1" applyAlignment="1">
      <alignment vertical="center"/>
    </xf>
    <xf numFmtId="164" fontId="17" fillId="3" borderId="39" xfId="2" applyFont="1" applyFill="1" applyBorder="1" applyAlignment="1">
      <alignment horizontal="left" vertical="center"/>
    </xf>
    <xf numFmtId="164" fontId="11" fillId="3" borderId="27" xfId="2" applyFont="1" applyFill="1" applyBorder="1" applyAlignment="1">
      <alignment horizontal="left" vertical="center"/>
    </xf>
    <xf numFmtId="164" fontId="13" fillId="2" borderId="0" xfId="2" applyFont="1" applyFill="1" applyBorder="1" applyAlignment="1">
      <alignment horizontal="right" vertical="center"/>
    </xf>
    <xf numFmtId="0" fontId="11" fillId="2" borderId="0" xfId="1" applyFont="1" applyFill="1" applyBorder="1" applyAlignment="1">
      <alignment horizontal="left" vertical="center"/>
    </xf>
    <xf numFmtId="49" fontId="16" fillId="0" borderId="23" xfId="2" applyNumberFormat="1" applyFont="1" applyFill="1" applyBorder="1" applyAlignment="1">
      <alignment horizontal="left" vertical="center" wrapText="1"/>
    </xf>
    <xf numFmtId="168" fontId="20" fillId="2" borderId="24" xfId="6" applyNumberFormat="1" applyFont="1" applyFill="1" applyBorder="1" applyAlignment="1">
      <alignment vertical="center"/>
    </xf>
    <xf numFmtId="164" fontId="13" fillId="0" borderId="22" xfId="2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right" vertical="center"/>
    </xf>
    <xf numFmtId="49" fontId="13" fillId="0" borderId="0" xfId="1" applyNumberFormat="1" applyFont="1" applyFill="1" applyBorder="1" applyAlignment="1">
      <alignment vertical="center"/>
    </xf>
    <xf numFmtId="168" fontId="20" fillId="0" borderId="24" xfId="6" applyNumberFormat="1" applyFont="1" applyFill="1" applyBorder="1" applyAlignment="1">
      <alignment vertical="center"/>
    </xf>
    <xf numFmtId="166" fontId="13" fillId="0" borderId="24" xfId="6" applyNumberFormat="1" applyFont="1" applyFill="1" applyBorder="1" applyAlignment="1">
      <alignment horizontal="center" vertical="center"/>
    </xf>
    <xf numFmtId="167" fontId="13" fillId="0" borderId="25" xfId="5" applyNumberFormat="1" applyFont="1" applyFill="1" applyBorder="1" applyAlignment="1">
      <alignment horizontal="right" vertical="center"/>
    </xf>
    <xf numFmtId="49" fontId="13" fillId="0" borderId="23" xfId="2" applyNumberFormat="1" applyFont="1" applyFill="1" applyBorder="1" applyAlignment="1">
      <alignment horizontal="left" vertical="center"/>
    </xf>
    <xf numFmtId="49" fontId="13" fillId="0" borderId="23" xfId="2" applyNumberFormat="1" applyFont="1" applyFill="1" applyBorder="1" applyAlignment="1">
      <alignment horizontal="left" vertical="center" wrapText="1"/>
    </xf>
    <xf numFmtId="168" fontId="13" fillId="2" borderId="14" xfId="6" applyNumberFormat="1" applyFont="1" applyFill="1" applyBorder="1" applyAlignment="1">
      <alignment vertical="center"/>
    </xf>
    <xf numFmtId="164" fontId="17" fillId="3" borderId="26" xfId="2" applyFont="1" applyFill="1" applyBorder="1" applyAlignment="1">
      <alignment horizontal="left" vertical="center"/>
    </xf>
    <xf numFmtId="164" fontId="13" fillId="4" borderId="30" xfId="2" applyFont="1" applyFill="1" applyBorder="1" applyAlignment="1">
      <alignment horizontal="right" vertical="center"/>
    </xf>
    <xf numFmtId="0" fontId="13" fillId="2" borderId="40" xfId="1" applyFont="1" applyFill="1" applyBorder="1" applyAlignment="1">
      <alignment horizontal="center" vertical="center"/>
    </xf>
    <xf numFmtId="164" fontId="13" fillId="2" borderId="41" xfId="2" applyFont="1" applyFill="1" applyBorder="1" applyAlignment="1">
      <alignment horizontal="right" vertical="center"/>
    </xf>
    <xf numFmtId="49" fontId="13" fillId="2" borderId="41" xfId="2" applyNumberFormat="1" applyFont="1" applyFill="1" applyBorder="1" applyAlignment="1">
      <alignment horizontal="left" vertical="center"/>
    </xf>
    <xf numFmtId="168" fontId="13" fillId="2" borderId="41" xfId="6" applyNumberFormat="1" applyFont="1" applyFill="1" applyBorder="1" applyAlignment="1">
      <alignment vertical="center"/>
    </xf>
    <xf numFmtId="168" fontId="13" fillId="2" borderId="42" xfId="6" applyNumberFormat="1" applyFont="1" applyFill="1" applyBorder="1" applyAlignment="1">
      <alignment vertical="center"/>
    </xf>
    <xf numFmtId="168" fontId="13" fillId="2" borderId="43" xfId="6" applyNumberFormat="1" applyFont="1" applyFill="1" applyBorder="1" applyAlignment="1">
      <alignment vertical="center"/>
    </xf>
    <xf numFmtId="166" fontId="13" fillId="2" borderId="43" xfId="6" applyNumberFormat="1" applyFont="1" applyFill="1" applyBorder="1" applyAlignment="1">
      <alignment horizontal="center" vertical="center"/>
    </xf>
    <xf numFmtId="167" fontId="13" fillId="2" borderId="44" xfId="5" applyNumberFormat="1" applyFont="1" applyFill="1" applyBorder="1" applyAlignment="1">
      <alignment horizontal="right" vertical="center"/>
    </xf>
    <xf numFmtId="164" fontId="17" fillId="3" borderId="34" xfId="2" applyFont="1" applyFill="1" applyBorder="1" applyAlignment="1">
      <alignment horizontal="left" vertical="center"/>
    </xf>
    <xf numFmtId="164" fontId="11" fillId="3" borderId="35" xfId="2" applyFont="1" applyFill="1" applyBorder="1" applyAlignment="1">
      <alignment horizontal="left" vertical="center"/>
    </xf>
    <xf numFmtId="49" fontId="13" fillId="2" borderId="0" xfId="1" applyNumberFormat="1" applyFont="1" applyFill="1" applyBorder="1"/>
    <xf numFmtId="49" fontId="13" fillId="2" borderId="0" xfId="1" applyNumberFormat="1" applyFont="1" applyFill="1"/>
    <xf numFmtId="49" fontId="13" fillId="2" borderId="0" xfId="1" applyNumberFormat="1" applyFont="1" applyFill="1" applyAlignment="1">
      <alignment horizontal="center" vertical="center"/>
    </xf>
    <xf numFmtId="0" fontId="4" fillId="2" borderId="0" xfId="7" applyFont="1" applyFill="1" applyAlignment="1">
      <alignment vertical="center"/>
    </xf>
    <xf numFmtId="0" fontId="4" fillId="2" borderId="0" xfId="7" applyFont="1" applyFill="1"/>
    <xf numFmtId="0" fontId="13" fillId="2" borderId="0" xfId="7" applyFont="1" applyFill="1"/>
    <xf numFmtId="4" fontId="7" fillId="2" borderId="15" xfId="3" applyNumberFormat="1" applyFont="1" applyFill="1" applyBorder="1" applyAlignment="1">
      <alignment horizontal="center" vertical="center" wrapText="1"/>
    </xf>
    <xf numFmtId="4" fontId="7" fillId="2" borderId="16" xfId="3" applyNumberFormat="1" applyFont="1" applyFill="1" applyBorder="1" applyAlignment="1">
      <alignment horizontal="center" vertical="center" wrapText="1"/>
    </xf>
    <xf numFmtId="164" fontId="11" fillId="2" borderId="17" xfId="8" applyNumberFormat="1" applyFont="1" applyFill="1" applyBorder="1" applyAlignment="1">
      <alignment horizontal="left" vertical="center"/>
    </xf>
    <xf numFmtId="164" fontId="11" fillId="2" borderId="18" xfId="8" applyNumberFormat="1" applyFont="1" applyFill="1" applyBorder="1" applyAlignment="1">
      <alignment horizontal="left" vertical="center"/>
    </xf>
    <xf numFmtId="164" fontId="11" fillId="2" borderId="19" xfId="8" applyNumberFormat="1" applyFont="1" applyFill="1" applyBorder="1" applyAlignment="1">
      <alignment horizontal="left" vertical="center"/>
    </xf>
    <xf numFmtId="169" fontId="11" fillId="2" borderId="20" xfId="9" applyNumberFormat="1" applyFont="1" applyFill="1" applyBorder="1" applyAlignment="1">
      <alignment vertical="center"/>
    </xf>
    <xf numFmtId="165" fontId="11" fillId="2" borderId="20" xfId="10" applyNumberFormat="1" applyFont="1" applyFill="1" applyBorder="1" applyAlignment="1">
      <alignment horizontal="center" vertical="center"/>
    </xf>
    <xf numFmtId="167" fontId="11" fillId="2" borderId="21" xfId="11" applyNumberFormat="1" applyFont="1" applyFill="1" applyBorder="1" applyAlignment="1">
      <alignment horizontal="right" vertical="center"/>
    </xf>
    <xf numFmtId="0" fontId="11" fillId="2" borderId="0" xfId="7" applyFont="1" applyFill="1" applyAlignment="1">
      <alignment vertical="center"/>
    </xf>
    <xf numFmtId="49" fontId="11" fillId="2" borderId="22" xfId="8" applyNumberFormat="1" applyFont="1" applyFill="1" applyBorder="1" applyAlignment="1">
      <alignment horizontal="left" vertical="center"/>
    </xf>
    <xf numFmtId="49" fontId="11" fillId="2" borderId="0" xfId="8" applyNumberFormat="1" applyFont="1" applyFill="1" applyBorder="1" applyAlignment="1">
      <alignment horizontal="right" vertical="center"/>
    </xf>
    <xf numFmtId="49" fontId="11" fillId="2" borderId="0" xfId="8" applyNumberFormat="1" applyFont="1" applyFill="1" applyBorder="1" applyAlignment="1">
      <alignment horizontal="left" vertical="center"/>
    </xf>
    <xf numFmtId="49" fontId="11" fillId="2" borderId="23" xfId="8" applyNumberFormat="1" applyFont="1" applyFill="1" applyBorder="1" applyAlignment="1">
      <alignment horizontal="left" vertical="center"/>
    </xf>
    <xf numFmtId="169" fontId="11" fillId="2" borderId="24" xfId="9" applyNumberFormat="1" applyFont="1" applyFill="1" applyBorder="1" applyAlignment="1">
      <alignment vertical="center"/>
    </xf>
    <xf numFmtId="165" fontId="11" fillId="2" borderId="24" xfId="10" applyNumberFormat="1" applyFont="1" applyFill="1" applyBorder="1" applyAlignment="1">
      <alignment horizontal="center" vertical="center"/>
    </xf>
    <xf numFmtId="167" fontId="11" fillId="2" borderId="25" xfId="11" applyNumberFormat="1" applyFont="1" applyFill="1" applyBorder="1" applyAlignment="1">
      <alignment horizontal="right" vertical="center"/>
    </xf>
    <xf numFmtId="49" fontId="13" fillId="2" borderId="22" xfId="8" applyNumberFormat="1" applyFont="1" applyFill="1" applyBorder="1" applyAlignment="1">
      <alignment horizontal="left" vertical="center"/>
    </xf>
    <xf numFmtId="49" fontId="13" fillId="2" borderId="0" xfId="8" applyNumberFormat="1" applyFont="1" applyFill="1" applyBorder="1" applyAlignment="1">
      <alignment horizontal="right" vertical="center"/>
    </xf>
    <xf numFmtId="49" fontId="13" fillId="2" borderId="0" xfId="8" applyNumberFormat="1" applyFont="1" applyFill="1" applyBorder="1" applyAlignment="1">
      <alignment horizontal="left" vertical="center"/>
    </xf>
    <xf numFmtId="49" fontId="13" fillId="2" borderId="23" xfId="8" applyNumberFormat="1" applyFont="1" applyFill="1" applyBorder="1" applyAlignment="1">
      <alignment horizontal="left" vertical="center"/>
    </xf>
    <xf numFmtId="169" fontId="13" fillId="2" borderId="24" xfId="9" applyNumberFormat="1" applyFont="1" applyFill="1" applyBorder="1" applyAlignment="1">
      <alignment vertical="center"/>
    </xf>
    <xf numFmtId="165" fontId="13" fillId="2" borderId="24" xfId="10" applyNumberFormat="1" applyFont="1" applyFill="1" applyBorder="1" applyAlignment="1">
      <alignment horizontal="center" vertical="center"/>
    </xf>
    <xf numFmtId="167" fontId="13" fillId="2" borderId="25" xfId="11" applyNumberFormat="1" applyFont="1" applyFill="1" applyBorder="1" applyAlignment="1">
      <alignment horizontal="right" vertical="center"/>
    </xf>
    <xf numFmtId="0" fontId="13" fillId="2" borderId="0" xfId="7" applyFont="1" applyFill="1" applyAlignment="1">
      <alignment vertical="center"/>
    </xf>
    <xf numFmtId="49" fontId="13" fillId="0" borderId="22" xfId="8" applyNumberFormat="1" applyFont="1" applyFill="1" applyBorder="1" applyAlignment="1">
      <alignment horizontal="left" vertical="center"/>
    </xf>
    <xf numFmtId="49" fontId="13" fillId="0" borderId="0" xfId="8" applyNumberFormat="1" applyFont="1" applyFill="1" applyBorder="1" applyAlignment="1">
      <alignment horizontal="right" vertical="center"/>
    </xf>
    <xf numFmtId="49" fontId="13" fillId="0" borderId="0" xfId="8" applyNumberFormat="1" applyFont="1" applyFill="1" applyBorder="1" applyAlignment="1">
      <alignment horizontal="left" vertical="center"/>
    </xf>
    <xf numFmtId="49" fontId="16" fillId="0" borderId="0" xfId="8" applyNumberFormat="1" applyFont="1" applyFill="1" applyBorder="1" applyAlignment="1">
      <alignment horizontal="left" vertical="center"/>
    </xf>
    <xf numFmtId="49" fontId="16" fillId="0" borderId="23" xfId="8" applyNumberFormat="1" applyFont="1" applyFill="1" applyBorder="1" applyAlignment="1">
      <alignment horizontal="left" vertical="center"/>
    </xf>
    <xf numFmtId="169" fontId="13" fillId="0" borderId="23" xfId="9" applyNumberFormat="1" applyFont="1" applyFill="1" applyBorder="1" applyAlignment="1">
      <alignment vertical="center"/>
    </xf>
    <xf numFmtId="0" fontId="13" fillId="0" borderId="0" xfId="7" applyFont="1" applyFill="1" applyAlignment="1">
      <alignment vertical="center"/>
    </xf>
    <xf numFmtId="169" fontId="16" fillId="0" borderId="23" xfId="8" applyNumberFormat="1" applyFont="1" applyFill="1" applyBorder="1" applyAlignment="1">
      <alignment horizontal="left" vertical="center"/>
    </xf>
    <xf numFmtId="165" fontId="13" fillId="0" borderId="24" xfId="10" applyNumberFormat="1" applyFont="1" applyFill="1" applyBorder="1" applyAlignment="1">
      <alignment horizontal="center" vertical="center"/>
    </xf>
    <xf numFmtId="167" fontId="13" fillId="0" borderId="25" xfId="11" applyNumberFormat="1" applyFont="1" applyFill="1" applyBorder="1" applyAlignment="1">
      <alignment horizontal="right" vertical="center"/>
    </xf>
    <xf numFmtId="169" fontId="13" fillId="0" borderId="23" xfId="8" applyNumberFormat="1" applyFont="1" applyFill="1" applyBorder="1" applyAlignment="1">
      <alignment horizontal="right" vertical="center"/>
    </xf>
    <xf numFmtId="49" fontId="13" fillId="2" borderId="23" xfId="7" applyNumberFormat="1" applyFont="1" applyFill="1" applyBorder="1" applyAlignment="1">
      <alignment horizontal="left" vertical="center"/>
    </xf>
    <xf numFmtId="49" fontId="16" fillId="2" borderId="0" xfId="8" applyNumberFormat="1" applyFont="1" applyFill="1" applyBorder="1" applyAlignment="1">
      <alignment horizontal="left" vertical="center"/>
    </xf>
    <xf numFmtId="49" fontId="16" fillId="2" borderId="23" xfId="8" applyNumberFormat="1" applyFont="1" applyFill="1" applyBorder="1" applyAlignment="1">
      <alignment horizontal="left" vertical="center"/>
    </xf>
    <xf numFmtId="165" fontId="16" fillId="2" borderId="24" xfId="10" applyNumberFormat="1" applyFont="1" applyFill="1" applyBorder="1" applyAlignment="1">
      <alignment horizontal="center" vertical="center"/>
    </xf>
    <xf numFmtId="167" fontId="16" fillId="2" borderId="25" xfId="11" applyNumberFormat="1" applyFont="1" applyFill="1" applyBorder="1" applyAlignment="1">
      <alignment horizontal="right" vertical="center"/>
    </xf>
    <xf numFmtId="49" fontId="11" fillId="2" borderId="22" xfId="7" applyNumberFormat="1" applyFont="1" applyFill="1" applyBorder="1" applyAlignment="1">
      <alignment horizontal="center" vertical="center"/>
    </xf>
    <xf numFmtId="169" fontId="13" fillId="0" borderId="24" xfId="9" applyNumberFormat="1" applyFont="1" applyFill="1" applyBorder="1" applyAlignment="1">
      <alignment vertical="center"/>
    </xf>
    <xf numFmtId="49" fontId="11" fillId="2" borderId="0" xfId="8" applyNumberFormat="1" applyFont="1" applyFill="1" applyBorder="1" applyAlignment="1">
      <alignment vertical="center"/>
    </xf>
    <xf numFmtId="49" fontId="11" fillId="2" borderId="0" xfId="8" applyNumberFormat="1" applyFont="1" applyFill="1" applyBorder="1" applyAlignment="1">
      <alignment vertical="center" wrapText="1"/>
    </xf>
    <xf numFmtId="49" fontId="11" fillId="2" borderId="23" xfId="8" applyNumberFormat="1" applyFont="1" applyFill="1" applyBorder="1" applyAlignment="1">
      <alignment vertical="center" wrapText="1"/>
    </xf>
    <xf numFmtId="169" fontId="11" fillId="0" borderId="24" xfId="9" applyNumberFormat="1" applyFont="1" applyFill="1" applyBorder="1" applyAlignment="1">
      <alignment vertical="center"/>
    </xf>
    <xf numFmtId="49" fontId="11" fillId="3" borderId="26" xfId="7" applyNumberFormat="1" applyFont="1" applyFill="1" applyBorder="1" applyAlignment="1">
      <alignment horizontal="center" vertical="center"/>
    </xf>
    <xf numFmtId="49" fontId="11" fillId="3" borderId="27" xfId="8" applyNumberFormat="1" applyFont="1" applyFill="1" applyBorder="1" applyAlignment="1">
      <alignment horizontal="left" vertical="center"/>
    </xf>
    <xf numFmtId="49" fontId="11" fillId="3" borderId="28" xfId="8" applyNumberFormat="1" applyFont="1" applyFill="1" applyBorder="1" applyAlignment="1">
      <alignment horizontal="left" vertical="center"/>
    </xf>
    <xf numFmtId="169" fontId="11" fillId="3" borderId="15" xfId="9" applyNumberFormat="1" applyFont="1" applyFill="1" applyBorder="1" applyAlignment="1">
      <alignment vertical="center"/>
    </xf>
    <xf numFmtId="165" fontId="11" fillId="3" borderId="15" xfId="10" applyNumberFormat="1" applyFont="1" applyFill="1" applyBorder="1" applyAlignment="1">
      <alignment horizontal="center" vertical="center"/>
    </xf>
    <xf numFmtId="167" fontId="11" fillId="3" borderId="16" xfId="11" applyNumberFormat="1" applyFont="1" applyFill="1" applyBorder="1" applyAlignment="1">
      <alignment horizontal="right" vertical="center"/>
    </xf>
    <xf numFmtId="49" fontId="13" fillId="2" borderId="22" xfId="7" applyNumberFormat="1" applyFont="1" applyFill="1" applyBorder="1" applyAlignment="1">
      <alignment horizontal="center" vertical="center"/>
    </xf>
    <xf numFmtId="49" fontId="11" fillId="2" borderId="0" xfId="7" applyNumberFormat="1" applyFont="1" applyFill="1" applyBorder="1" applyAlignment="1">
      <alignment horizontal="left" vertical="center"/>
    </xf>
    <xf numFmtId="49" fontId="11" fillId="2" borderId="0" xfId="7" applyNumberFormat="1" applyFont="1" applyFill="1" applyBorder="1" applyAlignment="1">
      <alignment horizontal="center" vertical="center"/>
    </xf>
    <xf numFmtId="49" fontId="11" fillId="2" borderId="23" xfId="7" applyNumberFormat="1" applyFont="1" applyFill="1" applyBorder="1" applyAlignment="1">
      <alignment horizontal="center" vertical="center"/>
    </xf>
    <xf numFmtId="49" fontId="11" fillId="2" borderId="0" xfId="8" applyNumberFormat="1" applyFont="1" applyFill="1" applyBorder="1" applyAlignment="1">
      <alignment horizontal="center" vertical="center"/>
    </xf>
    <xf numFmtId="49" fontId="13" fillId="2" borderId="0" xfId="7" applyNumberFormat="1" applyFont="1" applyFill="1" applyBorder="1" applyAlignment="1">
      <alignment horizontal="center" vertical="center"/>
    </xf>
    <xf numFmtId="169" fontId="13" fillId="2" borderId="24" xfId="9" quotePrefix="1" applyNumberFormat="1" applyFont="1" applyFill="1" applyBorder="1" applyAlignment="1">
      <alignment vertical="center"/>
    </xf>
    <xf numFmtId="49" fontId="13" fillId="2" borderId="0" xfId="7" applyNumberFormat="1" applyFont="1" applyFill="1" applyBorder="1" applyAlignment="1">
      <alignment horizontal="right" vertical="center"/>
    </xf>
    <xf numFmtId="49" fontId="13" fillId="2" borderId="0" xfId="7" applyNumberFormat="1" applyFont="1" applyFill="1" applyBorder="1" applyAlignment="1">
      <alignment horizontal="left" vertical="center"/>
    </xf>
    <xf numFmtId="49" fontId="21" fillId="2" borderId="0" xfId="7" applyNumberFormat="1" applyFont="1" applyFill="1" applyBorder="1" applyAlignment="1">
      <alignment horizontal="center" vertical="center"/>
    </xf>
    <xf numFmtId="49" fontId="21" fillId="2" borderId="0" xfId="7" applyNumberFormat="1" applyFont="1" applyFill="1" applyBorder="1" applyAlignment="1">
      <alignment vertical="center"/>
    </xf>
    <xf numFmtId="49" fontId="21" fillId="2" borderId="23" xfId="7" applyNumberFormat="1" applyFont="1" applyFill="1" applyBorder="1" applyAlignment="1">
      <alignment vertical="center"/>
    </xf>
    <xf numFmtId="49" fontId="21" fillId="2" borderId="0" xfId="8" applyNumberFormat="1" applyFont="1" applyFill="1" applyBorder="1" applyAlignment="1">
      <alignment horizontal="right" vertical="center"/>
    </xf>
    <xf numFmtId="49" fontId="11" fillId="2" borderId="0" xfId="7" applyNumberFormat="1" applyFont="1" applyFill="1" applyBorder="1" applyAlignment="1">
      <alignment vertical="center"/>
    </xf>
    <xf numFmtId="49" fontId="13" fillId="2" borderId="0" xfId="7" applyNumberFormat="1" applyFont="1" applyFill="1" applyBorder="1" applyAlignment="1">
      <alignment vertical="center"/>
    </xf>
    <xf numFmtId="49" fontId="11" fillId="2" borderId="23" xfId="7" applyNumberFormat="1" applyFont="1" applyFill="1" applyBorder="1" applyAlignment="1">
      <alignment vertical="center"/>
    </xf>
    <xf numFmtId="49" fontId="13" fillId="2" borderId="23" xfId="7" applyNumberFormat="1" applyFont="1" applyFill="1" applyBorder="1" applyAlignment="1">
      <alignment vertical="center"/>
    </xf>
    <xf numFmtId="49" fontId="21" fillId="2" borderId="0" xfId="7" applyNumberFormat="1" applyFont="1" applyFill="1" applyBorder="1" applyAlignment="1">
      <alignment horizontal="left" vertical="center"/>
    </xf>
    <xf numFmtId="49" fontId="13" fillId="2" borderId="22" xfId="7" applyNumberFormat="1" applyFont="1" applyFill="1" applyBorder="1" applyAlignment="1">
      <alignment horizontal="left" vertical="center"/>
    </xf>
    <xf numFmtId="49" fontId="18" fillId="4" borderId="29" xfId="8" applyNumberFormat="1" applyFont="1" applyFill="1" applyBorder="1" applyAlignment="1">
      <alignment horizontal="left" vertical="center"/>
    </xf>
    <xf numFmtId="49" fontId="11" fillId="4" borderId="30" xfId="8" applyNumberFormat="1" applyFont="1" applyFill="1" applyBorder="1" applyAlignment="1">
      <alignment horizontal="left" vertical="center"/>
    </xf>
    <xf numFmtId="49" fontId="11" fillId="4" borderId="31" xfId="8" applyNumberFormat="1" applyFont="1" applyFill="1" applyBorder="1" applyAlignment="1">
      <alignment horizontal="left" vertical="center"/>
    </xf>
    <xf numFmtId="169" fontId="11" fillId="4" borderId="32" xfId="9" applyNumberFormat="1" applyFont="1" applyFill="1" applyBorder="1" applyAlignment="1">
      <alignment vertical="center"/>
    </xf>
    <xf numFmtId="165" fontId="11" fillId="4" borderId="32" xfId="10" applyNumberFormat="1" applyFont="1" applyFill="1" applyBorder="1" applyAlignment="1">
      <alignment horizontal="center" vertical="center"/>
    </xf>
    <xf numFmtId="167" fontId="11" fillId="4" borderId="33" xfId="11" applyNumberFormat="1" applyFont="1" applyFill="1" applyBorder="1" applyAlignment="1">
      <alignment horizontal="right" vertical="center"/>
    </xf>
    <xf numFmtId="0" fontId="11" fillId="2" borderId="0" xfId="7" applyFont="1" applyFill="1" applyBorder="1" applyAlignment="1">
      <alignment vertical="center"/>
    </xf>
    <xf numFmtId="49" fontId="11" fillId="2" borderId="40" xfId="8" applyNumberFormat="1" applyFont="1" applyFill="1" applyBorder="1" applyAlignment="1">
      <alignment horizontal="left" vertical="center"/>
    </xf>
    <xf numFmtId="49" fontId="11" fillId="2" borderId="41" xfId="7" applyNumberFormat="1" applyFont="1" applyFill="1" applyBorder="1" applyAlignment="1">
      <alignment horizontal="center" vertical="center"/>
    </xf>
    <xf numFmtId="49" fontId="11" fillId="2" borderId="41" xfId="7" applyNumberFormat="1" applyFont="1" applyFill="1" applyBorder="1" applyAlignment="1">
      <alignment horizontal="left" vertical="center"/>
    </xf>
    <xf numFmtId="49" fontId="11" fillId="2" borderId="41" xfId="7" applyNumberFormat="1" applyFont="1" applyFill="1" applyBorder="1" applyAlignment="1">
      <alignment vertical="center"/>
    </xf>
    <xf numFmtId="49" fontId="11" fillId="2" borderId="42" xfId="7" applyNumberFormat="1" applyFont="1" applyFill="1" applyBorder="1" applyAlignment="1">
      <alignment vertical="center"/>
    </xf>
    <xf numFmtId="169" fontId="11" fillId="2" borderId="43" xfId="9" applyNumberFormat="1" applyFont="1" applyFill="1" applyBorder="1" applyAlignment="1">
      <alignment vertical="center"/>
    </xf>
    <xf numFmtId="165" fontId="11" fillId="2" borderId="43" xfId="10" applyNumberFormat="1" applyFont="1" applyFill="1" applyBorder="1" applyAlignment="1">
      <alignment horizontal="center" vertical="center"/>
    </xf>
    <xf numFmtId="167" fontId="11" fillId="2" borderId="44" xfId="11" applyNumberFormat="1" applyFont="1" applyFill="1" applyBorder="1" applyAlignment="1">
      <alignment horizontal="right" vertical="center"/>
    </xf>
    <xf numFmtId="49" fontId="11" fillId="2" borderId="4" xfId="7" applyNumberFormat="1" applyFont="1" applyFill="1" applyBorder="1" applyAlignment="1">
      <alignment horizontal="center" vertical="center"/>
    </xf>
    <xf numFmtId="49" fontId="11" fillId="2" borderId="5" xfId="7" applyNumberFormat="1" applyFont="1" applyFill="1" applyBorder="1" applyAlignment="1">
      <alignment horizontal="center" vertical="center"/>
    </xf>
    <xf numFmtId="49" fontId="13" fillId="2" borderId="5" xfId="7" applyNumberFormat="1" applyFont="1" applyFill="1" applyBorder="1" applyAlignment="1">
      <alignment horizontal="center" vertical="center"/>
    </xf>
    <xf numFmtId="49" fontId="13" fillId="2" borderId="5" xfId="7" applyNumberFormat="1" applyFont="1" applyFill="1" applyBorder="1" applyAlignment="1">
      <alignment vertical="center"/>
    </xf>
    <xf numFmtId="49" fontId="13" fillId="2" borderId="47" xfId="7" applyNumberFormat="1" applyFont="1" applyFill="1" applyBorder="1" applyAlignment="1">
      <alignment vertical="center"/>
    </xf>
    <xf numFmtId="171" fontId="13" fillId="2" borderId="48" xfId="9" applyNumberFormat="1" applyFont="1" applyFill="1" applyBorder="1" applyAlignment="1">
      <alignment vertical="center"/>
    </xf>
    <xf numFmtId="165" fontId="13" fillId="2" borderId="48" xfId="10" applyNumberFormat="1" applyFont="1" applyFill="1" applyBorder="1" applyAlignment="1">
      <alignment horizontal="center" vertical="center"/>
    </xf>
    <xf numFmtId="167" fontId="11" fillId="2" borderId="49" xfId="11" applyNumberFormat="1" applyFont="1" applyFill="1" applyBorder="1" applyAlignment="1">
      <alignment horizontal="right" vertical="center"/>
    </xf>
    <xf numFmtId="49" fontId="11" fillId="2" borderId="0" xfId="7" applyNumberFormat="1" applyFont="1" applyFill="1" applyAlignment="1">
      <alignment horizontal="center" vertical="center"/>
    </xf>
    <xf numFmtId="49" fontId="13" fillId="2" borderId="0" xfId="7" applyNumberFormat="1" applyFont="1" applyFill="1" applyAlignment="1">
      <alignment horizontal="center" vertical="center"/>
    </xf>
    <xf numFmtId="49" fontId="13" fillId="2" borderId="0" xfId="7" applyNumberFormat="1" applyFont="1" applyFill="1" applyAlignment="1">
      <alignment vertical="center"/>
    </xf>
    <xf numFmtId="171" fontId="13" fillId="2" borderId="0" xfId="9" applyNumberFormat="1" applyFont="1" applyFill="1" applyAlignment="1">
      <alignment vertical="center"/>
    </xf>
    <xf numFmtId="165" fontId="11" fillId="2" borderId="0" xfId="7" applyNumberFormat="1" applyFont="1" applyFill="1" applyAlignment="1">
      <alignment vertical="center"/>
    </xf>
    <xf numFmtId="167" fontId="11" fillId="2" borderId="0" xfId="11" applyNumberFormat="1" applyFont="1" applyFill="1" applyAlignment="1">
      <alignment vertical="center"/>
    </xf>
    <xf numFmtId="49" fontId="13" fillId="2" borderId="0" xfId="7" applyNumberFormat="1" applyFont="1" applyFill="1"/>
    <xf numFmtId="171" fontId="13" fillId="2" borderId="0" xfId="9" applyNumberFormat="1" applyFont="1" applyFill="1"/>
    <xf numFmtId="171" fontId="13" fillId="2" borderId="0" xfId="7" applyNumberFormat="1" applyFont="1" applyFill="1"/>
    <xf numFmtId="0" fontId="13" fillId="2" borderId="0" xfId="7" applyFont="1" applyFill="1" applyAlignment="1">
      <alignment horizontal="center" vertical="center"/>
    </xf>
    <xf numFmtId="0" fontId="11" fillId="2" borderId="0" xfId="7" applyFont="1" applyFill="1" applyAlignment="1">
      <alignment horizontal="center" vertical="center"/>
    </xf>
    <xf numFmtId="0" fontId="0" fillId="0" borderId="0" xfId="0" applyFont="1" applyBorder="1"/>
    <xf numFmtId="170" fontId="26" fillId="0" borderId="15" xfId="12" applyNumberFormat="1" applyFont="1" applyFill="1" applyBorder="1" applyAlignment="1">
      <alignment horizontal="center" vertical="center"/>
    </xf>
    <xf numFmtId="172" fontId="27" fillId="5" borderId="15" xfId="0" applyNumberFormat="1" applyFont="1" applyFill="1" applyBorder="1" applyAlignment="1">
      <alignment horizontal="center" vertical="center"/>
    </xf>
    <xf numFmtId="0" fontId="27" fillId="5" borderId="15" xfId="14" applyFont="1" applyFill="1" applyBorder="1" applyAlignment="1">
      <alignment horizontal="left" vertical="center"/>
    </xf>
    <xf numFmtId="170" fontId="27" fillId="5" borderId="15" xfId="12" applyFont="1" applyFill="1" applyBorder="1" applyAlignment="1">
      <alignment horizontal="left" vertical="center"/>
    </xf>
    <xf numFmtId="172" fontId="28" fillId="6" borderId="15" xfId="0" applyNumberFormat="1" applyFont="1" applyFill="1" applyBorder="1" applyAlignment="1">
      <alignment horizontal="center" vertical="center"/>
    </xf>
    <xf numFmtId="0" fontId="28" fillId="6" borderId="15" xfId="14" applyFont="1" applyFill="1" applyBorder="1" applyAlignment="1">
      <alignment vertical="center"/>
    </xf>
    <xf numFmtId="170" fontId="28" fillId="6" borderId="15" xfId="12" applyFont="1" applyFill="1" applyBorder="1" applyAlignment="1">
      <alignment vertical="center"/>
    </xf>
    <xf numFmtId="172" fontId="28" fillId="7" borderId="15" xfId="0" applyNumberFormat="1" applyFont="1" applyFill="1" applyBorder="1" applyAlignment="1">
      <alignment horizontal="center" vertical="center"/>
    </xf>
    <xf numFmtId="0" fontId="28" fillId="7" borderId="15" xfId="14" applyFont="1" applyFill="1" applyBorder="1" applyAlignment="1">
      <alignment vertical="center"/>
    </xf>
    <xf numFmtId="170" fontId="28" fillId="7" borderId="15" xfId="12" applyFont="1" applyFill="1" applyBorder="1" applyAlignment="1">
      <alignment vertical="center"/>
    </xf>
    <xf numFmtId="172" fontId="29" fillId="0" borderId="15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left" vertical="center"/>
    </xf>
    <xf numFmtId="170" fontId="29" fillId="0" borderId="15" xfId="12" applyFont="1" applyFill="1" applyBorder="1" applyAlignment="1">
      <alignment horizontal="left" vertical="center"/>
    </xf>
    <xf numFmtId="172" fontId="30" fillId="0" borderId="15" xfId="0" applyNumberFormat="1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left" vertical="center"/>
    </xf>
    <xf numFmtId="170" fontId="30" fillId="0" borderId="15" xfId="12" applyFont="1" applyFill="1" applyBorder="1" applyAlignment="1">
      <alignment horizontal="left" vertical="center"/>
    </xf>
    <xf numFmtId="172" fontId="29" fillId="0" borderId="15" xfId="0" applyNumberFormat="1" applyFont="1" applyBorder="1" applyAlignment="1">
      <alignment horizontal="center" vertical="center"/>
    </xf>
    <xf numFmtId="0" fontId="29" fillId="0" borderId="15" xfId="14" applyFont="1" applyBorder="1" applyAlignment="1">
      <alignment horizontal="left" vertical="center"/>
    </xf>
    <xf numFmtId="170" fontId="29" fillId="0" borderId="15" xfId="12" applyFont="1" applyBorder="1" applyAlignment="1">
      <alignment horizontal="left" vertical="center"/>
    </xf>
    <xf numFmtId="172" fontId="30" fillId="0" borderId="15" xfId="0" applyNumberFormat="1" applyFont="1" applyBorder="1" applyAlignment="1">
      <alignment horizontal="center" vertical="center"/>
    </xf>
    <xf numFmtId="0" fontId="30" fillId="0" borderId="15" xfId="14" applyFont="1" applyBorder="1" applyAlignment="1">
      <alignment horizontal="left" vertical="center"/>
    </xf>
    <xf numFmtId="170" fontId="30" fillId="0" borderId="15" xfId="12" applyFont="1" applyBorder="1" applyAlignment="1">
      <alignment horizontal="left" vertical="center"/>
    </xf>
    <xf numFmtId="172" fontId="30" fillId="0" borderId="15" xfId="0" quotePrefix="1" applyNumberFormat="1" applyFont="1" applyFill="1" applyBorder="1" applyAlignment="1">
      <alignment horizontal="center" vertical="center"/>
    </xf>
    <xf numFmtId="0" fontId="30" fillId="0" borderId="15" xfId="13" applyFont="1" applyFill="1" applyBorder="1" applyAlignment="1" applyProtection="1">
      <alignment vertical="top"/>
    </xf>
    <xf numFmtId="170" fontId="30" fillId="0" borderId="15" xfId="12" applyFont="1" applyFill="1" applyBorder="1" applyAlignment="1" applyProtection="1">
      <alignment vertical="top"/>
    </xf>
    <xf numFmtId="0" fontId="29" fillId="0" borderId="15" xfId="0" applyFont="1" applyBorder="1" applyAlignment="1">
      <alignment vertical="center"/>
    </xf>
    <xf numFmtId="170" fontId="29" fillId="0" borderId="15" xfId="12" applyFont="1" applyBorder="1" applyAlignment="1">
      <alignment vertical="center"/>
    </xf>
    <xf numFmtId="0" fontId="30" fillId="0" borderId="15" xfId="0" applyFont="1" applyBorder="1" applyAlignment="1">
      <alignment vertical="center"/>
    </xf>
    <xf numFmtId="170" fontId="30" fillId="0" borderId="15" xfId="12" applyFont="1" applyBorder="1" applyAlignment="1">
      <alignment vertical="center"/>
    </xf>
    <xf numFmtId="0" fontId="30" fillId="0" borderId="15" xfId="0" applyFont="1" applyFill="1" applyBorder="1" applyAlignment="1">
      <alignment vertical="center"/>
    </xf>
    <xf numFmtId="170" fontId="30" fillId="0" borderId="15" xfId="12" applyFont="1" applyFill="1" applyBorder="1" applyAlignment="1">
      <alignment vertical="center"/>
    </xf>
    <xf numFmtId="0" fontId="29" fillId="0" borderId="15" xfId="0" applyFont="1" applyFill="1" applyBorder="1" applyAlignment="1">
      <alignment vertical="center"/>
    </xf>
    <xf numFmtId="170" fontId="29" fillId="0" borderId="15" xfId="12" applyFont="1" applyFill="1" applyBorder="1" applyAlignment="1">
      <alignment vertical="center"/>
    </xf>
    <xf numFmtId="172" fontId="29" fillId="0" borderId="15" xfId="0" quotePrefix="1" applyNumberFormat="1" applyFont="1" applyBorder="1" applyAlignment="1">
      <alignment horizontal="center" vertical="center"/>
    </xf>
    <xf numFmtId="0" fontId="29" fillId="0" borderId="15" xfId="14" applyFont="1" applyFill="1" applyBorder="1" applyAlignment="1">
      <alignment horizontal="left" vertical="center"/>
    </xf>
    <xf numFmtId="0" fontId="30" fillId="0" borderId="15" xfId="14" applyFont="1" applyFill="1" applyBorder="1" applyAlignment="1">
      <alignment horizontal="left" vertical="center"/>
    </xf>
    <xf numFmtId="0" fontId="27" fillId="5" borderId="15" xfId="0" applyFont="1" applyFill="1" applyBorder="1" applyAlignment="1">
      <alignment horizontal="left" vertical="center"/>
    </xf>
    <xf numFmtId="0" fontId="28" fillId="6" borderId="15" xfId="0" applyFont="1" applyFill="1" applyBorder="1" applyAlignment="1">
      <alignment vertical="center"/>
    </xf>
    <xf numFmtId="0" fontId="28" fillId="7" borderId="15" xfId="0" applyFont="1" applyFill="1" applyBorder="1" applyAlignment="1">
      <alignment vertical="center"/>
    </xf>
    <xf numFmtId="0" fontId="29" fillId="0" borderId="15" xfId="0" applyFont="1" applyBorder="1" applyAlignment="1">
      <alignment horizontal="left" vertical="center"/>
    </xf>
    <xf numFmtId="0" fontId="30" fillId="0" borderId="15" xfId="0" applyFont="1" applyBorder="1" applyAlignment="1">
      <alignment horizontal="left" vertical="center"/>
    </xf>
    <xf numFmtId="0" fontId="0" fillId="0" borderId="0" xfId="0" applyFont="1" applyBorder="1" applyAlignment="1"/>
    <xf numFmtId="170" fontId="0" fillId="0" borderId="0" xfId="12" applyFont="1" applyBorder="1" applyAlignment="1"/>
    <xf numFmtId="49" fontId="23" fillId="8" borderId="15" xfId="15" applyNumberFormat="1" applyFont="1" applyFill="1" applyBorder="1" applyAlignment="1">
      <alignment horizontal="center"/>
    </xf>
    <xf numFmtId="4" fontId="23" fillId="8" borderId="15" xfId="15" applyNumberFormat="1" applyFont="1" applyFill="1" applyBorder="1" applyAlignment="1">
      <alignment horizontal="center"/>
    </xf>
    <xf numFmtId="49" fontId="23" fillId="9" borderId="15" xfId="15" applyNumberFormat="1" applyFont="1" applyFill="1" applyBorder="1" applyAlignment="1">
      <alignment horizontal="right"/>
    </xf>
    <xf numFmtId="49" fontId="23" fillId="9" borderId="15" xfId="15" applyNumberFormat="1" applyFont="1" applyFill="1" applyBorder="1" applyAlignment="1"/>
    <xf numFmtId="4" fontId="23" fillId="9" borderId="15" xfId="15" applyNumberFormat="1" applyFont="1" applyFill="1" applyBorder="1" applyAlignment="1">
      <alignment horizontal="right"/>
    </xf>
    <xf numFmtId="49" fontId="23" fillId="0" borderId="15" xfId="15" applyNumberFormat="1" applyFont="1" applyFill="1" applyBorder="1" applyAlignment="1">
      <alignment horizontal="right"/>
    </xf>
    <xf numFmtId="49" fontId="23" fillId="0" borderId="15" xfId="15" applyNumberFormat="1" applyFont="1" applyFill="1" applyBorder="1" applyAlignment="1"/>
    <xf numFmtId="4" fontId="23" fillId="0" borderId="15" xfId="15" applyNumberFormat="1" applyFont="1" applyFill="1" applyBorder="1" applyAlignment="1">
      <alignment horizontal="right"/>
    </xf>
    <xf numFmtId="4" fontId="23" fillId="9" borderId="15" xfId="15" applyNumberFormat="1" applyFont="1" applyFill="1" applyBorder="1" applyAlignment="1"/>
    <xf numFmtId="4" fontId="0" fillId="0" borderId="0" xfId="0" applyNumberFormat="1"/>
    <xf numFmtId="43" fontId="0" fillId="0" borderId="0" xfId="0" applyNumberFormat="1"/>
    <xf numFmtId="49" fontId="0" fillId="0" borderId="0" xfId="0" applyNumberFormat="1"/>
    <xf numFmtId="0" fontId="2" fillId="2" borderId="2" xfId="1" applyFont="1" applyFill="1" applyBorder="1" applyAlignment="1">
      <alignment horizontal="left" wrapText="1"/>
    </xf>
    <xf numFmtId="0" fontId="5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left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10" fillId="2" borderId="2" xfId="2" applyNumberFormat="1" applyFont="1" applyFill="1" applyBorder="1" applyAlignment="1">
      <alignment horizontal="center" vertical="center" wrapText="1"/>
    </xf>
    <xf numFmtId="0" fontId="10" fillId="2" borderId="7" xfId="2" applyNumberFormat="1" applyFont="1" applyFill="1" applyBorder="1" applyAlignment="1">
      <alignment horizontal="center" vertical="center" wrapText="1"/>
    </xf>
    <xf numFmtId="0" fontId="10" fillId="2" borderId="11" xfId="2" applyNumberFormat="1" applyFont="1" applyFill="1" applyBorder="1" applyAlignment="1">
      <alignment horizontal="center" vertical="center" wrapText="1"/>
    </xf>
    <xf numFmtId="0" fontId="10" fillId="2" borderId="12" xfId="2" applyNumberFormat="1" applyFont="1" applyFill="1" applyBorder="1" applyAlignment="1">
      <alignment horizontal="center" vertical="center" wrapText="1"/>
    </xf>
    <xf numFmtId="0" fontId="10" fillId="2" borderId="13" xfId="2" applyNumberFormat="1" applyFont="1" applyFill="1" applyBorder="1" applyAlignment="1">
      <alignment horizontal="center" vertical="center" wrapText="1"/>
    </xf>
    <xf numFmtId="4" fontId="7" fillId="2" borderId="8" xfId="3" applyNumberFormat="1" applyFont="1" applyFill="1" applyBorder="1" applyAlignment="1">
      <alignment horizontal="center" vertical="center" wrapText="1"/>
    </xf>
    <xf numFmtId="4" fontId="7" fillId="2" borderId="14" xfId="3" applyNumberFormat="1" applyFont="1" applyFill="1" applyBorder="1" applyAlignment="1">
      <alignment horizontal="center" vertical="center" wrapText="1"/>
    </xf>
    <xf numFmtId="4" fontId="7" fillId="2" borderId="9" xfId="3" applyNumberFormat="1" applyFont="1" applyFill="1" applyBorder="1" applyAlignment="1">
      <alignment horizontal="center" vertical="center" wrapText="1"/>
    </xf>
    <xf numFmtId="4" fontId="7" fillId="2" borderId="10" xfId="3" applyNumberFormat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1" fillId="2" borderId="0" xfId="2" applyNumberFormat="1" applyFont="1" applyFill="1" applyBorder="1" applyAlignment="1">
      <alignment horizontal="left" vertical="center" wrapText="1"/>
    </xf>
    <xf numFmtId="49" fontId="13" fillId="2" borderId="0" xfId="2" applyNumberFormat="1" applyFont="1" applyFill="1" applyBorder="1" applyAlignment="1">
      <alignment horizontal="center" vertical="center"/>
    </xf>
    <xf numFmtId="49" fontId="13" fillId="2" borderId="23" xfId="2" applyNumberFormat="1" applyFont="1" applyFill="1" applyBorder="1" applyAlignment="1">
      <alignment horizontal="center" vertical="center"/>
    </xf>
    <xf numFmtId="49" fontId="11" fillId="2" borderId="23" xfId="2" applyNumberFormat="1" applyFont="1" applyFill="1" applyBorder="1" applyAlignment="1">
      <alignment horizontal="left" vertical="center" wrapText="1"/>
    </xf>
    <xf numFmtId="49" fontId="13" fillId="2" borderId="0" xfId="2" applyNumberFormat="1" applyFont="1" applyFill="1" applyBorder="1" applyAlignment="1">
      <alignment horizontal="left" vertical="center" wrapText="1"/>
    </xf>
    <xf numFmtId="49" fontId="13" fillId="2" borderId="23" xfId="2" applyNumberFormat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0" xfId="7" applyFont="1" applyFill="1" applyBorder="1" applyAlignment="1">
      <alignment horizontal="center" vertical="center"/>
    </xf>
    <xf numFmtId="0" fontId="2" fillId="2" borderId="5" xfId="7" applyFont="1" applyFill="1" applyBorder="1" applyAlignment="1">
      <alignment horizontal="center" vertical="center"/>
    </xf>
    <xf numFmtId="0" fontId="5" fillId="2" borderId="45" xfId="7" applyFont="1" applyFill="1" applyBorder="1" applyAlignment="1">
      <alignment horizontal="center" vertical="center"/>
    </xf>
    <xf numFmtId="0" fontId="7" fillId="2" borderId="3" xfId="7" applyFont="1" applyFill="1" applyBorder="1" applyAlignment="1">
      <alignment horizontal="center" vertical="center"/>
    </xf>
    <xf numFmtId="0" fontId="7" fillId="2" borderId="46" xfId="7" applyFont="1" applyFill="1" applyBorder="1" applyAlignment="1">
      <alignment horizontal="center" vertical="center"/>
    </xf>
    <xf numFmtId="0" fontId="7" fillId="2" borderId="6" xfId="7" applyFont="1" applyFill="1" applyBorder="1" applyAlignment="1">
      <alignment horizontal="center" vertical="center"/>
    </xf>
    <xf numFmtId="0" fontId="10" fillId="2" borderId="1" xfId="8" applyNumberFormat="1" applyFont="1" applyFill="1" applyBorder="1" applyAlignment="1">
      <alignment horizontal="center" vertical="center" wrapText="1"/>
    </xf>
    <xf numFmtId="0" fontId="10" fillId="2" borderId="2" xfId="8" applyNumberFormat="1" applyFont="1" applyFill="1" applyBorder="1" applyAlignment="1">
      <alignment horizontal="center" vertical="center" wrapText="1"/>
    </xf>
    <xf numFmtId="0" fontId="10" fillId="2" borderId="7" xfId="8" applyNumberFormat="1" applyFont="1" applyFill="1" applyBorder="1" applyAlignment="1">
      <alignment horizontal="center" vertical="center" wrapText="1"/>
    </xf>
    <xf numFmtId="0" fontId="10" fillId="2" borderId="11" xfId="8" applyNumberFormat="1" applyFont="1" applyFill="1" applyBorder="1" applyAlignment="1">
      <alignment horizontal="center" vertical="center" wrapText="1"/>
    </xf>
    <xf numFmtId="0" fontId="10" fillId="2" borderId="12" xfId="8" applyNumberFormat="1" applyFont="1" applyFill="1" applyBorder="1" applyAlignment="1">
      <alignment horizontal="center" vertical="center" wrapText="1"/>
    </xf>
    <xf numFmtId="0" fontId="10" fillId="2" borderId="13" xfId="8" applyNumberFormat="1" applyFont="1" applyFill="1" applyBorder="1" applyAlignment="1">
      <alignment horizontal="center" vertical="center" wrapText="1"/>
    </xf>
    <xf numFmtId="171" fontId="7" fillId="2" borderId="8" xfId="3" applyNumberFormat="1" applyFont="1" applyFill="1" applyBorder="1" applyAlignment="1">
      <alignment horizontal="center" vertical="center" wrapText="1"/>
    </xf>
    <xf numFmtId="171" fontId="7" fillId="2" borderId="14" xfId="3" applyNumberFormat="1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170" fontId="26" fillId="0" borderId="15" xfId="12" applyNumberFormat="1" applyFont="1" applyFill="1" applyBorder="1" applyAlignment="1">
      <alignment horizontal="center" vertical="center"/>
    </xf>
    <xf numFmtId="170" fontId="25" fillId="0" borderId="20" xfId="12" applyFont="1" applyBorder="1" applyAlignment="1">
      <alignment horizontal="center" vertical="center" wrapText="1"/>
    </xf>
    <xf numFmtId="170" fontId="25" fillId="0" borderId="14" xfId="12" applyFont="1" applyBorder="1" applyAlignment="1">
      <alignment horizontal="center" vertical="center" wrapText="1"/>
    </xf>
  </cellXfs>
  <cellStyles count="17">
    <cellStyle name="Comma [0]_Marilù (v.0.5)" xfId="2"/>
    <cellStyle name="Comma [0]_Marilù (v.0.5) 2" xfId="8"/>
    <cellStyle name="Comma 2" xfId="6"/>
    <cellStyle name="Migliaia [0] 2" xfId="16"/>
    <cellStyle name="Migliaia [0]_Asl 6_Raccordo MONISANIT al 31 dicembre 2007 (v. FINALE del 30.05.2008)" xfId="3"/>
    <cellStyle name="Migliaia [0]_Asl 6_Raccordo MONISANIT al 31 dicembre 2007 (v. FINALE del 30.05.2008) 2" xfId="9"/>
    <cellStyle name="Migliaia 2" xfId="12"/>
    <cellStyle name="Migliaia_Asl 6_Raccordo MONISANIT al 31 dicembre 2007 (v. FINALE del 30.05.2008)" xfId="4"/>
    <cellStyle name="Migliaia_Asl 6_Raccordo MONISANIT al 31 dicembre 2007 (v. FINALE del 30.05.2008) 2" xfId="10"/>
    <cellStyle name="Normal 2" xfId="13"/>
    <cellStyle name="Normale" xfId="0" builtinId="0"/>
    <cellStyle name="Normale 2" xfId="14"/>
    <cellStyle name="Normale_Asl 6_Raccordo MONISANIT al 31 dicembre 2007 (v. FINALE del 30.05.2008)" xfId="1"/>
    <cellStyle name="Normale_Asl 6_Raccordo MONISANIT al 31 dicembre 2007 (v. FINALE del 30.05.2008) 2" xfId="7"/>
    <cellStyle name="Normale_CE_4" xfId="15"/>
    <cellStyle name="Percent 2" xfId="5"/>
    <cellStyle name="Percent 3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236"/>
  <sheetViews>
    <sheetView showGridLines="0" view="pageBreakPreview" topLeftCell="A49" zoomScale="80" zoomScaleSheetLayoutView="80" workbookViewId="0">
      <selection activeCell="N21" sqref="N21"/>
    </sheetView>
  </sheetViews>
  <sheetFormatPr defaultColWidth="10.42578125" defaultRowHeight="15.75"/>
  <cols>
    <col min="1" max="1" width="4.5703125" style="123" customWidth="1"/>
    <col min="2" max="2" width="9.140625" style="123" customWidth="1"/>
    <col min="3" max="3" width="3.5703125" style="123" customWidth="1"/>
    <col min="4" max="4" width="4" style="123" customWidth="1"/>
    <col min="5" max="5" width="3.42578125" style="123" customWidth="1"/>
    <col min="6" max="6" width="4" style="123" customWidth="1"/>
    <col min="7" max="7" width="68.7109375" style="11" customWidth="1"/>
    <col min="8" max="9" width="15.85546875" style="11" customWidth="1"/>
    <col min="10" max="12" width="13.42578125" style="11" bestFit="1" customWidth="1"/>
    <col min="13" max="13" width="18.5703125" style="11" customWidth="1"/>
    <col min="14" max="14" width="13.140625" style="11" customWidth="1"/>
    <col min="15" max="16384" width="10.42578125" style="11"/>
  </cols>
  <sheetData>
    <row r="1" spans="1:14" s="4" customFormat="1" ht="27.6" customHeight="1">
      <c r="A1" s="1"/>
      <c r="B1" s="2"/>
      <c r="C1" s="2"/>
      <c r="D1" s="2"/>
      <c r="E1" s="2"/>
      <c r="F1" s="2"/>
      <c r="G1" s="340" t="s">
        <v>0</v>
      </c>
      <c r="H1" s="340"/>
      <c r="I1" s="340"/>
      <c r="J1" s="340"/>
      <c r="K1" s="3"/>
      <c r="L1" s="3"/>
      <c r="M1" s="341" t="s">
        <v>1</v>
      </c>
      <c r="N1" s="342"/>
    </row>
    <row r="2" spans="1:14" s="4" customFormat="1" ht="27.6" customHeight="1" thickBot="1">
      <c r="A2" s="5"/>
      <c r="B2" s="6"/>
      <c r="C2" s="6"/>
      <c r="D2" s="6"/>
      <c r="E2" s="6"/>
      <c r="F2" s="6"/>
      <c r="G2" s="345" t="s">
        <v>2</v>
      </c>
      <c r="H2" s="345"/>
      <c r="I2" s="345"/>
      <c r="J2" s="345"/>
      <c r="K2" s="7"/>
      <c r="L2" s="7"/>
      <c r="M2" s="343"/>
      <c r="N2" s="344"/>
    </row>
    <row r="3" spans="1:14" s="10" customFormat="1" ht="15" customHeight="1" thickBot="1">
      <c r="A3" s="8"/>
      <c r="B3" s="8"/>
      <c r="C3" s="8"/>
      <c r="D3" s="8"/>
      <c r="E3" s="8"/>
      <c r="F3" s="8"/>
      <c r="G3" s="8"/>
      <c r="H3" s="9"/>
      <c r="I3" s="9"/>
    </row>
    <row r="4" spans="1:14" ht="26.65" customHeight="1">
      <c r="A4" s="346" t="s">
        <v>3</v>
      </c>
      <c r="B4" s="347"/>
      <c r="C4" s="347"/>
      <c r="D4" s="347"/>
      <c r="E4" s="347"/>
      <c r="F4" s="347"/>
      <c r="G4" s="347"/>
      <c r="H4" s="347"/>
      <c r="I4" s="348"/>
      <c r="J4" s="352" t="s">
        <v>1933</v>
      </c>
      <c r="K4" s="352" t="s">
        <v>1934</v>
      </c>
      <c r="L4" s="352" t="s">
        <v>4</v>
      </c>
      <c r="M4" s="354" t="s">
        <v>1935</v>
      </c>
      <c r="N4" s="355"/>
    </row>
    <row r="5" spans="1:14" ht="32.25" customHeight="1">
      <c r="A5" s="349"/>
      <c r="B5" s="350"/>
      <c r="C5" s="350"/>
      <c r="D5" s="350"/>
      <c r="E5" s="350"/>
      <c r="F5" s="350"/>
      <c r="G5" s="350"/>
      <c r="H5" s="350"/>
      <c r="I5" s="351"/>
      <c r="J5" s="353"/>
      <c r="K5" s="353"/>
      <c r="L5" s="353"/>
      <c r="M5" s="12" t="s">
        <v>5</v>
      </c>
      <c r="N5" s="13" t="s">
        <v>6</v>
      </c>
    </row>
    <row r="6" spans="1:14" s="21" customFormat="1" ht="27.2" customHeight="1">
      <c r="A6" s="14" t="s">
        <v>7</v>
      </c>
      <c r="B6" s="15" t="s">
        <v>8</v>
      </c>
      <c r="C6" s="15"/>
      <c r="D6" s="15"/>
      <c r="E6" s="15"/>
      <c r="F6" s="15"/>
      <c r="G6" s="15"/>
      <c r="H6" s="16"/>
      <c r="I6" s="17"/>
      <c r="J6" s="18">
        <v>0</v>
      </c>
      <c r="K6" s="18">
        <v>0</v>
      </c>
      <c r="L6" s="18">
        <v>0</v>
      </c>
      <c r="M6" s="19"/>
      <c r="N6" s="20"/>
    </row>
    <row r="7" spans="1:14" s="33" customFormat="1" ht="27.2" customHeight="1">
      <c r="A7" s="22"/>
      <c r="B7" s="23"/>
      <c r="C7" s="24" t="s">
        <v>9</v>
      </c>
      <c r="D7" s="25" t="s">
        <v>10</v>
      </c>
      <c r="E7" s="26"/>
      <c r="F7" s="27"/>
      <c r="G7" s="27"/>
      <c r="H7" s="28"/>
      <c r="I7" s="29"/>
      <c r="J7" s="30">
        <v>19083128.469999999</v>
      </c>
      <c r="K7" s="30">
        <v>19083128.469999999</v>
      </c>
      <c r="L7" s="30">
        <v>19083128.469999999</v>
      </c>
      <c r="M7" s="31">
        <v>0</v>
      </c>
      <c r="N7" s="32">
        <v>0</v>
      </c>
    </row>
    <row r="8" spans="1:14" s="33" customFormat="1" ht="27.2" customHeight="1">
      <c r="A8" s="22"/>
      <c r="B8" s="23"/>
      <c r="C8" s="24" t="s">
        <v>11</v>
      </c>
      <c r="D8" s="25" t="s">
        <v>12</v>
      </c>
      <c r="E8" s="26"/>
      <c r="F8" s="27"/>
      <c r="G8" s="27"/>
      <c r="H8" s="28"/>
      <c r="I8" s="29"/>
      <c r="J8" s="30">
        <v>69271533.919999987</v>
      </c>
      <c r="K8" s="30">
        <v>67358719.230000004</v>
      </c>
      <c r="L8" s="30">
        <v>59911937.019999996</v>
      </c>
      <c r="M8" s="31">
        <v>1912814.6899999827</v>
      </c>
      <c r="N8" s="32">
        <v>2.8397432609556798E-2</v>
      </c>
    </row>
    <row r="9" spans="1:14" s="33" customFormat="1" ht="27.2" customHeight="1">
      <c r="A9" s="22"/>
      <c r="B9" s="23"/>
      <c r="C9" s="24"/>
      <c r="D9" s="23" t="s">
        <v>13</v>
      </c>
      <c r="E9" s="27" t="s">
        <v>14</v>
      </c>
      <c r="F9" s="27"/>
      <c r="G9" s="27"/>
      <c r="H9" s="28"/>
      <c r="I9" s="29"/>
      <c r="J9" s="34">
        <v>0</v>
      </c>
      <c r="K9" s="34">
        <v>0</v>
      </c>
      <c r="L9" s="34">
        <v>0</v>
      </c>
      <c r="M9" s="35">
        <v>0</v>
      </c>
      <c r="N9" s="36" t="s">
        <v>294</v>
      </c>
    </row>
    <row r="10" spans="1:14" s="33" customFormat="1" ht="27.2" customHeight="1">
      <c r="A10" s="22"/>
      <c r="B10" s="23"/>
      <c r="C10" s="23"/>
      <c r="D10" s="23" t="s">
        <v>15</v>
      </c>
      <c r="E10" s="27" t="s">
        <v>16</v>
      </c>
      <c r="F10" s="27"/>
      <c r="G10" s="27"/>
      <c r="H10" s="37"/>
      <c r="I10" s="38"/>
      <c r="J10" s="39">
        <v>0</v>
      </c>
      <c r="K10" s="39">
        <v>0</v>
      </c>
      <c r="L10" s="39">
        <v>0</v>
      </c>
      <c r="M10" s="35">
        <v>0</v>
      </c>
      <c r="N10" s="36" t="s">
        <v>294</v>
      </c>
    </row>
    <row r="11" spans="1:14" s="49" customFormat="1" ht="27.2" customHeight="1">
      <c r="A11" s="40"/>
      <c r="B11" s="41"/>
      <c r="C11" s="41"/>
      <c r="D11" s="41"/>
      <c r="E11" s="42" t="s">
        <v>17</v>
      </c>
      <c r="F11" s="42" t="s">
        <v>18</v>
      </c>
      <c r="G11" s="43"/>
      <c r="H11" s="44"/>
      <c r="I11" s="45"/>
      <c r="J11" s="46">
        <v>0</v>
      </c>
      <c r="K11" s="46">
        <v>0</v>
      </c>
      <c r="L11" s="46">
        <v>0</v>
      </c>
      <c r="M11" s="47">
        <v>0</v>
      </c>
      <c r="N11" s="48" t="s">
        <v>294</v>
      </c>
    </row>
    <row r="12" spans="1:14" s="33" customFormat="1" ht="27.2" customHeight="1">
      <c r="A12" s="22"/>
      <c r="B12" s="23"/>
      <c r="C12" s="23"/>
      <c r="D12" s="41"/>
      <c r="E12" s="42" t="s">
        <v>19</v>
      </c>
      <c r="F12" s="50" t="s">
        <v>20</v>
      </c>
      <c r="G12" s="27"/>
      <c r="H12" s="51"/>
      <c r="I12" s="52"/>
      <c r="J12" s="53">
        <v>0</v>
      </c>
      <c r="K12" s="53">
        <v>0</v>
      </c>
      <c r="L12" s="53">
        <v>0</v>
      </c>
      <c r="M12" s="47">
        <v>0</v>
      </c>
      <c r="N12" s="48" t="s">
        <v>294</v>
      </c>
    </row>
    <row r="13" spans="1:14" s="33" customFormat="1" ht="27.2" customHeight="1">
      <c r="A13" s="22"/>
      <c r="B13" s="23"/>
      <c r="C13" s="23"/>
      <c r="D13" s="41"/>
      <c r="E13" s="42" t="s">
        <v>21</v>
      </c>
      <c r="F13" s="50" t="s">
        <v>22</v>
      </c>
      <c r="G13" s="27"/>
      <c r="H13" s="51"/>
      <c r="I13" s="52"/>
      <c r="J13" s="53">
        <v>0</v>
      </c>
      <c r="K13" s="53">
        <v>0</v>
      </c>
      <c r="L13" s="53">
        <v>0</v>
      </c>
      <c r="M13" s="47">
        <v>0</v>
      </c>
      <c r="N13" s="48" t="s">
        <v>294</v>
      </c>
    </row>
    <row r="14" spans="1:14" s="33" customFormat="1" ht="27.2" customHeight="1">
      <c r="A14" s="22"/>
      <c r="B14" s="23"/>
      <c r="C14" s="23"/>
      <c r="D14" s="23" t="s">
        <v>23</v>
      </c>
      <c r="E14" s="27" t="s">
        <v>24</v>
      </c>
      <c r="F14" s="27"/>
      <c r="G14" s="27"/>
      <c r="H14" s="37"/>
      <c r="I14" s="38"/>
      <c r="J14" s="39">
        <v>67508429.709999993</v>
      </c>
      <c r="K14" s="39">
        <v>62092992.219999999</v>
      </c>
      <c r="L14" s="39">
        <v>58095762.679999992</v>
      </c>
      <c r="M14" s="35">
        <v>5415437.4899999946</v>
      </c>
      <c r="N14" s="36">
        <v>8.7214954480091811E-2</v>
      </c>
    </row>
    <row r="15" spans="1:14" s="33" customFormat="1" ht="27.2" customHeight="1">
      <c r="A15" s="22"/>
      <c r="B15" s="23"/>
      <c r="C15" s="23"/>
      <c r="D15" s="23" t="s">
        <v>25</v>
      </c>
      <c r="E15" s="27" t="s">
        <v>26</v>
      </c>
      <c r="F15" s="27"/>
      <c r="G15" s="27"/>
      <c r="H15" s="37"/>
      <c r="I15" s="38"/>
      <c r="J15" s="39">
        <v>0</v>
      </c>
      <c r="K15" s="39">
        <v>1394000</v>
      </c>
      <c r="L15" s="39">
        <v>0</v>
      </c>
      <c r="M15" s="35">
        <v>-1394000</v>
      </c>
      <c r="N15" s="36">
        <v>-1</v>
      </c>
    </row>
    <row r="16" spans="1:14" s="33" customFormat="1" ht="27.2" customHeight="1">
      <c r="A16" s="22"/>
      <c r="B16" s="23"/>
      <c r="C16" s="23"/>
      <c r="D16" s="23" t="s">
        <v>27</v>
      </c>
      <c r="E16" s="27" t="s">
        <v>28</v>
      </c>
      <c r="F16" s="27"/>
      <c r="G16" s="27"/>
      <c r="H16" s="37"/>
      <c r="I16" s="38"/>
      <c r="J16" s="39">
        <v>1763104.2099999997</v>
      </c>
      <c r="K16" s="39">
        <v>3871727.01</v>
      </c>
      <c r="L16" s="39">
        <v>1816174.3399999999</v>
      </c>
      <c r="M16" s="35">
        <v>-2108622.7999999998</v>
      </c>
      <c r="N16" s="36">
        <v>-0.5446207324415675</v>
      </c>
    </row>
    <row r="17" spans="1:14" s="33" customFormat="1" ht="27.2" customHeight="1">
      <c r="A17" s="22"/>
      <c r="B17" s="23"/>
      <c r="C17" s="24" t="s">
        <v>29</v>
      </c>
      <c r="D17" s="25" t="s">
        <v>30</v>
      </c>
      <c r="E17" s="26"/>
      <c r="F17" s="27"/>
      <c r="G17" s="27"/>
      <c r="H17" s="28"/>
      <c r="I17" s="29"/>
      <c r="J17" s="30">
        <v>10150716.869999995</v>
      </c>
      <c r="K17" s="30">
        <v>10446501.970000001</v>
      </c>
      <c r="L17" s="30">
        <v>10150716.869999995</v>
      </c>
      <c r="M17" s="31">
        <v>-295785.10000000522</v>
      </c>
      <c r="N17" s="32">
        <v>-2.8314272169711292E-2</v>
      </c>
    </row>
    <row r="18" spans="1:14" s="33" customFormat="1" ht="27.2" customHeight="1">
      <c r="A18" s="22"/>
      <c r="B18" s="23"/>
      <c r="C18" s="24" t="s">
        <v>31</v>
      </c>
      <c r="D18" s="25" t="s">
        <v>32</v>
      </c>
      <c r="E18" s="26"/>
      <c r="F18" s="27"/>
      <c r="G18" s="27"/>
      <c r="H18" s="28"/>
      <c r="I18" s="29"/>
      <c r="J18" s="30">
        <v>0</v>
      </c>
      <c r="K18" s="30">
        <v>0</v>
      </c>
      <c r="L18" s="30">
        <v>0</v>
      </c>
      <c r="M18" s="31">
        <v>0</v>
      </c>
      <c r="N18" s="32" t="s">
        <v>294</v>
      </c>
    </row>
    <row r="19" spans="1:14" s="33" customFormat="1" ht="27.2" customHeight="1">
      <c r="A19" s="22"/>
      <c r="B19" s="23"/>
      <c r="C19" s="24" t="s">
        <v>33</v>
      </c>
      <c r="D19" s="25" t="s">
        <v>34</v>
      </c>
      <c r="E19" s="26"/>
      <c r="F19" s="27"/>
      <c r="G19" s="27"/>
      <c r="H19" s="28"/>
      <c r="I19" s="29"/>
      <c r="J19" s="30">
        <v>0</v>
      </c>
      <c r="K19" s="30">
        <v>0</v>
      </c>
      <c r="L19" s="30">
        <v>0</v>
      </c>
      <c r="M19" s="31">
        <v>0</v>
      </c>
      <c r="N19" s="32" t="s">
        <v>294</v>
      </c>
    </row>
    <row r="20" spans="1:14" s="33" customFormat="1" ht="27.2" customHeight="1">
      <c r="A20" s="22"/>
      <c r="B20" s="23"/>
      <c r="C20" s="24" t="s">
        <v>35</v>
      </c>
      <c r="D20" s="25" t="s">
        <v>36</v>
      </c>
      <c r="E20" s="26"/>
      <c r="F20" s="27"/>
      <c r="G20" s="27"/>
      <c r="H20" s="28"/>
      <c r="I20" s="29"/>
      <c r="J20" s="30">
        <v>-27904741.599999998</v>
      </c>
      <c r="K20" s="30">
        <v>-29179503.73</v>
      </c>
      <c r="L20" s="30">
        <v>-34639568.659999996</v>
      </c>
      <c r="M20" s="31">
        <v>1274762.1300000027</v>
      </c>
      <c r="N20" s="32">
        <v>-4.3686902347465063E-2</v>
      </c>
    </row>
    <row r="21" spans="1:14" s="33" customFormat="1" ht="27.2" customHeight="1">
      <c r="A21" s="22"/>
      <c r="B21" s="23"/>
      <c r="C21" s="24" t="s">
        <v>37</v>
      </c>
      <c r="D21" s="25" t="s">
        <v>38</v>
      </c>
      <c r="E21" s="26"/>
      <c r="F21" s="27"/>
      <c r="G21" s="27"/>
      <c r="H21" s="28"/>
      <c r="I21" s="29"/>
      <c r="J21" s="30">
        <v>3.1538642942905426E-3</v>
      </c>
      <c r="K21" s="30">
        <v>2734827.0599999521</v>
      </c>
      <c r="L21" s="30">
        <v>3.46418097615242E-3</v>
      </c>
      <c r="M21" s="31">
        <v>-2734827.0568460878</v>
      </c>
      <c r="N21" s="32">
        <v>-0.99999999884677748</v>
      </c>
    </row>
    <row r="22" spans="1:14" s="21" customFormat="1" ht="27.2" customHeight="1">
      <c r="A22" s="54"/>
      <c r="B22" s="55" t="s">
        <v>39</v>
      </c>
      <c r="C22" s="55"/>
      <c r="D22" s="55"/>
      <c r="E22" s="55"/>
      <c r="F22" s="55"/>
      <c r="G22" s="55"/>
      <c r="H22" s="56"/>
      <c r="I22" s="57"/>
      <c r="J22" s="58">
        <v>70600637.663153842</v>
      </c>
      <c r="K22" s="58">
        <v>70443672.999999955</v>
      </c>
      <c r="L22" s="58">
        <v>54506213.70346418</v>
      </c>
      <c r="M22" s="59">
        <v>156964.6631538868</v>
      </c>
      <c r="N22" s="60">
        <v>2.2282293990247624E-3</v>
      </c>
    </row>
    <row r="23" spans="1:14" s="33" customFormat="1" ht="9.1999999999999993" customHeight="1">
      <c r="A23" s="61"/>
      <c r="B23" s="23"/>
      <c r="C23" s="27"/>
      <c r="D23" s="27"/>
      <c r="E23" s="27"/>
      <c r="F23" s="27"/>
      <c r="G23" s="27"/>
      <c r="H23" s="62"/>
      <c r="I23" s="63"/>
      <c r="J23" s="34">
        <v>0</v>
      </c>
      <c r="K23" s="34">
        <v>0</v>
      </c>
      <c r="L23" s="34">
        <v>0</v>
      </c>
      <c r="M23" s="64"/>
      <c r="N23" s="36"/>
    </row>
    <row r="24" spans="1:14" s="21" customFormat="1" ht="27.2" customHeight="1">
      <c r="A24" s="65" t="s">
        <v>40</v>
      </c>
      <c r="B24" s="66" t="s">
        <v>41</v>
      </c>
      <c r="C24" s="25"/>
      <c r="D24" s="25"/>
      <c r="E24" s="25"/>
      <c r="F24" s="25"/>
      <c r="G24" s="25"/>
      <c r="H24" s="28"/>
      <c r="I24" s="29"/>
      <c r="J24" s="30">
        <v>0</v>
      </c>
      <c r="K24" s="30">
        <v>0</v>
      </c>
      <c r="L24" s="30">
        <v>0</v>
      </c>
      <c r="M24" s="31"/>
      <c r="N24" s="32"/>
    </row>
    <row r="25" spans="1:14" s="33" customFormat="1" ht="27.2" customHeight="1">
      <c r="A25" s="22"/>
      <c r="B25" s="26"/>
      <c r="C25" s="24" t="s">
        <v>13</v>
      </c>
      <c r="D25" s="25" t="s">
        <v>42</v>
      </c>
      <c r="E25" s="27"/>
      <c r="F25" s="27"/>
      <c r="G25" s="27"/>
      <c r="H25" s="28"/>
      <c r="I25" s="29"/>
      <c r="J25" s="30">
        <v>0</v>
      </c>
      <c r="K25" s="30">
        <v>0</v>
      </c>
      <c r="L25" s="30">
        <v>0</v>
      </c>
      <c r="M25" s="31">
        <v>0</v>
      </c>
      <c r="N25" s="32" t="s">
        <v>294</v>
      </c>
    </row>
    <row r="26" spans="1:14" s="33" customFormat="1" ht="27.2" customHeight="1">
      <c r="A26" s="22"/>
      <c r="B26" s="26"/>
      <c r="C26" s="24" t="s">
        <v>15</v>
      </c>
      <c r="D26" s="25" t="s">
        <v>43</v>
      </c>
      <c r="E26" s="27"/>
      <c r="F26" s="27"/>
      <c r="G26" s="27"/>
      <c r="H26" s="28"/>
      <c r="I26" s="29"/>
      <c r="J26" s="30">
        <v>35027873.860000007</v>
      </c>
      <c r="K26" s="30">
        <v>42517059.859999999</v>
      </c>
      <c r="L26" s="30">
        <v>33454922.480000008</v>
      </c>
      <c r="M26" s="31">
        <v>-7489185.9999999925</v>
      </c>
      <c r="N26" s="32">
        <v>-0.17614543490684337</v>
      </c>
    </row>
    <row r="27" spans="1:14" s="33" customFormat="1" ht="27.2" customHeight="1">
      <c r="A27" s="22"/>
      <c r="B27" s="26"/>
      <c r="C27" s="24" t="s">
        <v>23</v>
      </c>
      <c r="D27" s="25" t="s">
        <v>44</v>
      </c>
      <c r="E27" s="27"/>
      <c r="F27" s="27"/>
      <c r="G27" s="27"/>
      <c r="H27" s="28"/>
      <c r="I27" s="29"/>
      <c r="J27" s="30">
        <v>0</v>
      </c>
      <c r="K27" s="30">
        <v>0</v>
      </c>
      <c r="L27" s="30">
        <v>0</v>
      </c>
      <c r="M27" s="31">
        <v>0</v>
      </c>
      <c r="N27" s="32" t="s">
        <v>294</v>
      </c>
    </row>
    <row r="28" spans="1:14" s="33" customFormat="1" ht="27.2" customHeight="1">
      <c r="A28" s="22"/>
      <c r="B28" s="26"/>
      <c r="C28" s="24" t="s">
        <v>25</v>
      </c>
      <c r="D28" s="25" t="s">
        <v>45</v>
      </c>
      <c r="E28" s="27"/>
      <c r="F28" s="27"/>
      <c r="G28" s="27"/>
      <c r="H28" s="28"/>
      <c r="I28" s="29"/>
      <c r="J28" s="30">
        <v>2079046.25</v>
      </c>
      <c r="K28" s="30">
        <v>3423717.15</v>
      </c>
      <c r="L28" s="30">
        <v>0</v>
      </c>
      <c r="M28" s="31">
        <v>-1344670.9</v>
      </c>
      <c r="N28" s="32">
        <v>-0.39275174936691248</v>
      </c>
    </row>
    <row r="29" spans="1:14" s="33" customFormat="1" ht="27.2" customHeight="1">
      <c r="A29" s="22"/>
      <c r="B29" s="67"/>
      <c r="C29" s="24" t="s">
        <v>27</v>
      </c>
      <c r="D29" s="25" t="s">
        <v>46</v>
      </c>
      <c r="E29" s="27"/>
      <c r="F29" s="27"/>
      <c r="G29" s="27"/>
      <c r="H29" s="28"/>
      <c r="I29" s="29"/>
      <c r="J29" s="30">
        <v>12239612.83</v>
      </c>
      <c r="K29" s="30">
        <v>11433933.48</v>
      </c>
      <c r="L29" s="30">
        <v>8581178.9100000001</v>
      </c>
      <c r="M29" s="31">
        <v>805679.34999999963</v>
      </c>
      <c r="N29" s="32">
        <v>7.0463882915645537E-2</v>
      </c>
    </row>
    <row r="30" spans="1:14" s="21" customFormat="1" ht="27.2" customHeight="1">
      <c r="A30" s="54"/>
      <c r="B30" s="55" t="s">
        <v>47</v>
      </c>
      <c r="C30" s="55"/>
      <c r="D30" s="55"/>
      <c r="E30" s="55"/>
      <c r="F30" s="55"/>
      <c r="G30" s="55"/>
      <c r="H30" s="56"/>
      <c r="I30" s="57"/>
      <c r="J30" s="58">
        <v>49346532.940000005</v>
      </c>
      <c r="K30" s="58">
        <v>57374710.489999995</v>
      </c>
      <c r="L30" s="58">
        <v>42036101.390000008</v>
      </c>
      <c r="M30" s="59">
        <v>-8028177.5499999896</v>
      </c>
      <c r="N30" s="60">
        <v>-0.13992536923387602</v>
      </c>
    </row>
    <row r="31" spans="1:14" s="33" customFormat="1" ht="9.1999999999999993" customHeight="1">
      <c r="A31" s="61"/>
      <c r="B31" s="23"/>
      <c r="C31" s="27"/>
      <c r="D31" s="27"/>
      <c r="E31" s="27"/>
      <c r="F31" s="27"/>
      <c r="G31" s="27"/>
      <c r="H31" s="62"/>
      <c r="I31" s="63"/>
      <c r="J31" s="34">
        <v>0</v>
      </c>
      <c r="K31" s="34">
        <v>0</v>
      </c>
      <c r="L31" s="34">
        <v>0</v>
      </c>
      <c r="M31" s="64"/>
      <c r="N31" s="36"/>
    </row>
    <row r="32" spans="1:14" s="21" customFormat="1" ht="27.2" customHeight="1">
      <c r="A32" s="65" t="s">
        <v>48</v>
      </c>
      <c r="B32" s="66" t="s">
        <v>49</v>
      </c>
      <c r="C32" s="25"/>
      <c r="D32" s="25"/>
      <c r="E32" s="25"/>
      <c r="F32" s="25"/>
      <c r="G32" s="25"/>
      <c r="H32" s="28"/>
      <c r="I32" s="29"/>
      <c r="J32" s="30">
        <v>0</v>
      </c>
      <c r="K32" s="30">
        <v>0</v>
      </c>
      <c r="L32" s="30">
        <v>0</v>
      </c>
      <c r="M32" s="31"/>
      <c r="N32" s="32"/>
    </row>
    <row r="33" spans="1:14" s="33" customFormat="1" ht="27.2" customHeight="1">
      <c r="A33" s="22"/>
      <c r="B33" s="26"/>
      <c r="C33" s="24" t="s">
        <v>13</v>
      </c>
      <c r="D33" s="25" t="s">
        <v>50</v>
      </c>
      <c r="E33" s="26"/>
      <c r="F33" s="27"/>
      <c r="G33" s="27"/>
      <c r="H33" s="28"/>
      <c r="I33" s="29"/>
      <c r="J33" s="30">
        <v>0</v>
      </c>
      <c r="K33" s="30">
        <v>0</v>
      </c>
      <c r="L33" s="30">
        <v>0</v>
      </c>
      <c r="M33" s="31">
        <v>0</v>
      </c>
      <c r="N33" s="32" t="s">
        <v>294</v>
      </c>
    </row>
    <row r="34" spans="1:14" s="33" customFormat="1" ht="27.2" customHeight="1">
      <c r="A34" s="22"/>
      <c r="B34" s="26"/>
      <c r="C34" s="24" t="s">
        <v>15</v>
      </c>
      <c r="D34" s="25" t="s">
        <v>51</v>
      </c>
      <c r="E34" s="26"/>
      <c r="F34" s="27"/>
      <c r="G34" s="27"/>
      <c r="H34" s="28"/>
      <c r="I34" s="29"/>
      <c r="J34" s="30">
        <v>0</v>
      </c>
      <c r="K34" s="30">
        <v>0</v>
      </c>
      <c r="L34" s="30">
        <v>0</v>
      </c>
      <c r="M34" s="31">
        <v>0</v>
      </c>
      <c r="N34" s="32" t="s">
        <v>294</v>
      </c>
    </row>
    <row r="35" spans="1:14" s="21" customFormat="1" ht="27.2" customHeight="1">
      <c r="A35" s="54"/>
      <c r="B35" s="55" t="s">
        <v>52</v>
      </c>
      <c r="C35" s="55"/>
      <c r="D35" s="55"/>
      <c r="E35" s="55"/>
      <c r="F35" s="55"/>
      <c r="G35" s="55"/>
      <c r="H35" s="56"/>
      <c r="I35" s="57"/>
      <c r="J35" s="58">
        <v>0</v>
      </c>
      <c r="K35" s="58">
        <v>0</v>
      </c>
      <c r="L35" s="58">
        <v>0</v>
      </c>
      <c r="M35" s="59">
        <v>0</v>
      </c>
      <c r="N35" s="60" t="s">
        <v>294</v>
      </c>
    </row>
    <row r="36" spans="1:14" s="33" customFormat="1" ht="9.1999999999999993" customHeight="1">
      <c r="A36" s="61"/>
      <c r="B36" s="23"/>
      <c r="C36" s="27"/>
      <c r="D36" s="27"/>
      <c r="E36" s="27"/>
      <c r="F36" s="27"/>
      <c r="G36" s="68"/>
      <c r="H36" s="69"/>
      <c r="I36" s="70"/>
      <c r="J36" s="34">
        <v>0</v>
      </c>
      <c r="K36" s="34">
        <v>0</v>
      </c>
      <c r="L36" s="34">
        <v>0</v>
      </c>
      <c r="M36" s="64"/>
      <c r="N36" s="36"/>
    </row>
    <row r="37" spans="1:14" s="21" customFormat="1" ht="31.7" customHeight="1">
      <c r="A37" s="65" t="s">
        <v>53</v>
      </c>
      <c r="B37" s="71" t="s">
        <v>54</v>
      </c>
      <c r="C37" s="72"/>
      <c r="D37" s="72"/>
      <c r="E37" s="72"/>
      <c r="F37" s="72"/>
      <c r="G37" s="72"/>
      <c r="H37" s="73"/>
      <c r="I37" s="74"/>
      <c r="J37" s="30">
        <v>0</v>
      </c>
      <c r="K37" s="30">
        <v>0</v>
      </c>
      <c r="L37" s="30">
        <v>0</v>
      </c>
      <c r="M37" s="31"/>
      <c r="N37" s="32"/>
    </row>
    <row r="38" spans="1:14" s="21" customFormat="1">
      <c r="A38" s="65"/>
      <c r="B38" s="75"/>
      <c r="C38" s="75"/>
      <c r="D38" s="75"/>
      <c r="E38" s="75"/>
      <c r="F38" s="75"/>
      <c r="G38" s="75"/>
      <c r="H38" s="76" t="s">
        <v>55</v>
      </c>
      <c r="I38" s="76" t="s">
        <v>56</v>
      </c>
      <c r="J38" s="30">
        <v>0</v>
      </c>
      <c r="K38" s="30">
        <v>0</v>
      </c>
      <c r="L38" s="30">
        <v>0</v>
      </c>
      <c r="M38" s="31"/>
      <c r="N38" s="32"/>
    </row>
    <row r="39" spans="1:14" s="21" customFormat="1" ht="27.2" customHeight="1">
      <c r="A39" s="65"/>
      <c r="B39" s="67"/>
      <c r="C39" s="24" t="s">
        <v>13</v>
      </c>
      <c r="D39" s="25" t="s">
        <v>57</v>
      </c>
      <c r="E39" s="25"/>
      <c r="F39" s="25"/>
      <c r="G39" s="77"/>
      <c r="H39" s="18">
        <v>0</v>
      </c>
      <c r="I39" s="17"/>
      <c r="J39" s="30">
        <v>0</v>
      </c>
      <c r="K39" s="30">
        <v>0</v>
      </c>
      <c r="L39" s="30">
        <v>0</v>
      </c>
      <c r="M39" s="31">
        <v>0</v>
      </c>
      <c r="N39" s="32" t="s">
        <v>294</v>
      </c>
    </row>
    <row r="40" spans="1:14" s="21" customFormat="1" ht="27.2" customHeight="1">
      <c r="A40" s="65"/>
      <c r="B40" s="67"/>
      <c r="C40" s="24" t="s">
        <v>15</v>
      </c>
      <c r="D40" s="25" t="s">
        <v>58</v>
      </c>
      <c r="E40" s="25"/>
      <c r="F40" s="24"/>
      <c r="G40" s="77"/>
      <c r="H40" s="29">
        <v>0</v>
      </c>
      <c r="I40" s="29"/>
      <c r="J40" s="30">
        <v>10000</v>
      </c>
      <c r="K40" s="30">
        <v>10000</v>
      </c>
      <c r="L40" s="30">
        <v>10000</v>
      </c>
      <c r="M40" s="31">
        <v>0</v>
      </c>
      <c r="N40" s="32">
        <v>0</v>
      </c>
    </row>
    <row r="41" spans="1:14" s="21" customFormat="1" ht="27.2" customHeight="1">
      <c r="A41" s="65"/>
      <c r="B41" s="67"/>
      <c r="C41" s="24" t="s">
        <v>23</v>
      </c>
      <c r="D41" s="25" t="s">
        <v>59</v>
      </c>
      <c r="E41" s="25"/>
      <c r="F41" s="25"/>
      <c r="G41" s="77"/>
      <c r="H41" s="29">
        <v>0</v>
      </c>
      <c r="I41" s="29"/>
      <c r="J41" s="30">
        <v>0</v>
      </c>
      <c r="K41" s="30">
        <v>0</v>
      </c>
      <c r="L41" s="30">
        <v>0</v>
      </c>
      <c r="M41" s="31">
        <v>0</v>
      </c>
      <c r="N41" s="32" t="s">
        <v>294</v>
      </c>
    </row>
    <row r="42" spans="1:14" s="21" customFormat="1" ht="27.2" customHeight="1">
      <c r="A42" s="65"/>
      <c r="B42" s="67"/>
      <c r="C42" s="24" t="s">
        <v>25</v>
      </c>
      <c r="D42" s="25" t="s">
        <v>60</v>
      </c>
      <c r="E42" s="25"/>
      <c r="F42" s="25"/>
      <c r="G42" s="77"/>
      <c r="H42" s="29">
        <v>150000</v>
      </c>
      <c r="I42" s="29">
        <v>0</v>
      </c>
      <c r="J42" s="30">
        <v>150000</v>
      </c>
      <c r="K42" s="30">
        <v>171047.2</v>
      </c>
      <c r="L42" s="30">
        <v>150000</v>
      </c>
      <c r="M42" s="31">
        <v>-21047.200000000012</v>
      </c>
      <c r="N42" s="32">
        <v>-0.12304907651221424</v>
      </c>
    </row>
    <row r="43" spans="1:14" s="21" customFormat="1" ht="27.2" customHeight="1">
      <c r="A43" s="65"/>
      <c r="B43" s="67"/>
      <c r="C43" s="24" t="s">
        <v>27</v>
      </c>
      <c r="D43" s="25" t="s">
        <v>61</v>
      </c>
      <c r="E43" s="25"/>
      <c r="F43" s="24"/>
      <c r="G43" s="77"/>
      <c r="H43" s="30">
        <v>6034136.1399999987</v>
      </c>
      <c r="I43" s="30">
        <f>SUM(I44:I49)</f>
        <v>0</v>
      </c>
      <c r="J43" s="30">
        <v>6034136.1399999987</v>
      </c>
      <c r="K43" s="30">
        <v>4768954.5200000005</v>
      </c>
      <c r="L43" s="30">
        <v>5626334.0799999991</v>
      </c>
      <c r="M43" s="31">
        <v>1265181.6199999982</v>
      </c>
      <c r="N43" s="32">
        <v>0.26529538386119861</v>
      </c>
    </row>
    <row r="44" spans="1:14" s="21" customFormat="1" ht="27.2" customHeight="1">
      <c r="A44" s="65"/>
      <c r="B44" s="26"/>
      <c r="C44" s="23"/>
      <c r="D44" s="78" t="s">
        <v>17</v>
      </c>
      <c r="E44" s="50" t="s">
        <v>62</v>
      </c>
      <c r="F44" s="50"/>
      <c r="G44" s="79"/>
      <c r="H44" s="80">
        <v>0</v>
      </c>
      <c r="I44" s="80"/>
      <c r="J44" s="81">
        <v>0</v>
      </c>
      <c r="K44" s="81">
        <v>0</v>
      </c>
      <c r="L44" s="81">
        <v>0</v>
      </c>
      <c r="M44" s="82">
        <v>0</v>
      </c>
      <c r="N44" s="48" t="s">
        <v>294</v>
      </c>
    </row>
    <row r="45" spans="1:14" s="21" customFormat="1" ht="33.75" customHeight="1">
      <c r="A45" s="65"/>
      <c r="B45" s="26"/>
      <c r="C45" s="23"/>
      <c r="D45" s="83" t="s">
        <v>19</v>
      </c>
      <c r="E45" s="50" t="s">
        <v>63</v>
      </c>
      <c r="F45" s="84"/>
      <c r="G45" s="85"/>
      <c r="H45" s="86">
        <v>0</v>
      </c>
      <c r="I45" s="86"/>
      <c r="J45" s="81">
        <v>0</v>
      </c>
      <c r="K45" s="81">
        <v>0</v>
      </c>
      <c r="L45" s="81">
        <v>0</v>
      </c>
      <c r="M45" s="82">
        <v>0</v>
      </c>
      <c r="N45" s="48" t="s">
        <v>294</v>
      </c>
    </row>
    <row r="46" spans="1:14" s="21" customFormat="1" ht="34.700000000000003" customHeight="1">
      <c r="A46" s="65"/>
      <c r="B46" s="26"/>
      <c r="C46" s="23"/>
      <c r="D46" s="83" t="s">
        <v>21</v>
      </c>
      <c r="E46" s="50" t="s">
        <v>64</v>
      </c>
      <c r="F46" s="84"/>
      <c r="G46" s="85"/>
      <c r="H46" s="86">
        <v>0</v>
      </c>
      <c r="I46" s="86"/>
      <c r="J46" s="81">
        <v>0</v>
      </c>
      <c r="K46" s="81">
        <v>0</v>
      </c>
      <c r="L46" s="81">
        <v>0</v>
      </c>
      <c r="M46" s="82">
        <v>0</v>
      </c>
      <c r="N46" s="48" t="s">
        <v>294</v>
      </c>
    </row>
    <row r="47" spans="1:14" s="21" customFormat="1" ht="27.2" customHeight="1">
      <c r="A47" s="65"/>
      <c r="B47" s="26"/>
      <c r="C47" s="23"/>
      <c r="D47" s="83" t="s">
        <v>65</v>
      </c>
      <c r="E47" s="42" t="s">
        <v>66</v>
      </c>
      <c r="F47" s="42"/>
      <c r="G47" s="87"/>
      <c r="H47" s="86">
        <v>5842274.6199999992</v>
      </c>
      <c r="I47" s="86"/>
      <c r="J47" s="81">
        <v>5842274.6199999992</v>
      </c>
      <c r="K47" s="81">
        <v>4660258.08</v>
      </c>
      <c r="L47" s="81">
        <v>5419137.3099999996</v>
      </c>
      <c r="M47" s="88">
        <v>1182016.5399999991</v>
      </c>
      <c r="N47" s="89">
        <v>0.25363757107632096</v>
      </c>
    </row>
    <row r="48" spans="1:14" s="21" customFormat="1" ht="27.2" customHeight="1">
      <c r="A48" s="65"/>
      <c r="B48" s="26"/>
      <c r="C48" s="23"/>
      <c r="D48" s="83" t="s">
        <v>67</v>
      </c>
      <c r="E48" s="42" t="s">
        <v>68</v>
      </c>
      <c r="F48" s="42"/>
      <c r="G48" s="87"/>
      <c r="H48" s="86">
        <v>0</v>
      </c>
      <c r="I48" s="86"/>
      <c r="J48" s="81">
        <v>0</v>
      </c>
      <c r="K48" s="81">
        <v>0</v>
      </c>
      <c r="L48" s="81">
        <v>0</v>
      </c>
      <c r="M48" s="82">
        <v>0</v>
      </c>
      <c r="N48" s="48" t="s">
        <v>294</v>
      </c>
    </row>
    <row r="49" spans="1:14" s="21" customFormat="1" ht="27.2" customHeight="1">
      <c r="A49" s="65"/>
      <c r="B49" s="26"/>
      <c r="C49" s="23"/>
      <c r="D49" s="83" t="s">
        <v>69</v>
      </c>
      <c r="E49" s="50" t="s">
        <v>70</v>
      </c>
      <c r="F49" s="27"/>
      <c r="G49" s="90"/>
      <c r="H49" s="80">
        <v>191861.52</v>
      </c>
      <c r="I49" s="80"/>
      <c r="J49" s="81">
        <v>191861.52</v>
      </c>
      <c r="K49" s="81">
        <v>108696.44</v>
      </c>
      <c r="L49" s="81">
        <v>207196.77</v>
      </c>
      <c r="M49" s="82">
        <v>83165.079999999987</v>
      </c>
      <c r="N49" s="48">
        <v>0.76511319045959536</v>
      </c>
    </row>
    <row r="50" spans="1:14" s="21" customFormat="1" ht="27.2" customHeight="1">
      <c r="A50" s="65"/>
      <c r="B50" s="26"/>
      <c r="C50" s="24" t="s">
        <v>71</v>
      </c>
      <c r="D50" s="71" t="s">
        <v>72</v>
      </c>
      <c r="E50" s="91"/>
      <c r="F50" s="91"/>
      <c r="G50" s="92"/>
      <c r="H50" s="29">
        <v>0</v>
      </c>
      <c r="I50" s="29"/>
      <c r="J50" s="30">
        <v>0</v>
      </c>
      <c r="K50" s="30">
        <v>0</v>
      </c>
      <c r="L50" s="30">
        <v>0</v>
      </c>
      <c r="M50" s="31">
        <v>0</v>
      </c>
      <c r="N50" s="32" t="s">
        <v>294</v>
      </c>
    </row>
    <row r="51" spans="1:14" s="21" customFormat="1" ht="27.2" customHeight="1">
      <c r="A51" s="65"/>
      <c r="B51" s="26"/>
      <c r="C51" s="24" t="s">
        <v>73</v>
      </c>
      <c r="D51" s="25" t="s">
        <v>74</v>
      </c>
      <c r="E51" s="25"/>
      <c r="F51" s="25"/>
      <c r="G51" s="77"/>
      <c r="H51" s="29">
        <v>52687040.140000001</v>
      </c>
      <c r="I51" s="29"/>
      <c r="J51" s="30">
        <v>52687040.140000001</v>
      </c>
      <c r="K51" s="30">
        <v>55129949.410000004</v>
      </c>
      <c r="L51" s="30">
        <v>39187040.140000001</v>
      </c>
      <c r="M51" s="31">
        <v>-2442909.2700000033</v>
      </c>
      <c r="N51" s="32">
        <v>-4.4311835874039182E-2</v>
      </c>
    </row>
    <row r="52" spans="1:14" s="21" customFormat="1" ht="27.2" customHeight="1">
      <c r="A52" s="93"/>
      <c r="B52" s="26"/>
      <c r="C52" s="24" t="s">
        <v>75</v>
      </c>
      <c r="D52" s="25" t="s">
        <v>76</v>
      </c>
      <c r="E52" s="25"/>
      <c r="F52" s="24"/>
      <c r="G52" s="77"/>
      <c r="H52" s="29">
        <v>0</v>
      </c>
      <c r="I52" s="29"/>
      <c r="J52" s="30">
        <v>0</v>
      </c>
      <c r="K52" s="30">
        <v>0</v>
      </c>
      <c r="L52" s="30">
        <v>0</v>
      </c>
      <c r="M52" s="31">
        <v>0</v>
      </c>
      <c r="N52" s="32" t="s">
        <v>294</v>
      </c>
    </row>
    <row r="53" spans="1:14" s="21" customFormat="1" ht="27.2" customHeight="1">
      <c r="A53" s="93"/>
      <c r="B53" s="26"/>
      <c r="C53" s="24" t="s">
        <v>77</v>
      </c>
      <c r="D53" s="25" t="s">
        <v>78</v>
      </c>
      <c r="E53" s="25"/>
      <c r="F53" s="25"/>
      <c r="G53" s="77"/>
      <c r="H53" s="29">
        <v>5858000</v>
      </c>
      <c r="I53" s="29"/>
      <c r="J53" s="30">
        <v>5858000</v>
      </c>
      <c r="K53" s="30">
        <v>4840316.1499999994</v>
      </c>
      <c r="L53" s="30">
        <v>5458000</v>
      </c>
      <c r="M53" s="31">
        <v>1017683.8500000006</v>
      </c>
      <c r="N53" s="32">
        <v>0.21025152458274873</v>
      </c>
    </row>
    <row r="54" spans="1:14" s="21" customFormat="1" ht="27.2" customHeight="1">
      <c r="A54" s="93"/>
      <c r="B54" s="26"/>
      <c r="C54" s="24" t="s">
        <v>79</v>
      </c>
      <c r="D54" s="25" t="s">
        <v>80</v>
      </c>
      <c r="E54" s="25"/>
      <c r="F54" s="24"/>
      <c r="G54" s="77"/>
      <c r="H54" s="29">
        <v>0</v>
      </c>
      <c r="I54" s="29"/>
      <c r="J54" s="30">
        <v>0</v>
      </c>
      <c r="K54" s="30">
        <v>0</v>
      </c>
      <c r="L54" s="30">
        <v>0</v>
      </c>
      <c r="M54" s="31">
        <v>0</v>
      </c>
      <c r="N54" s="32" t="s">
        <v>294</v>
      </c>
    </row>
    <row r="55" spans="1:14" s="21" customFormat="1" ht="27.2" customHeight="1">
      <c r="A55" s="93"/>
      <c r="B55" s="26"/>
      <c r="C55" s="24" t="s">
        <v>81</v>
      </c>
      <c r="D55" s="25" t="s">
        <v>82</v>
      </c>
      <c r="E55" s="25"/>
      <c r="F55" s="25"/>
      <c r="G55" s="77"/>
      <c r="H55" s="29">
        <v>4480000</v>
      </c>
      <c r="I55" s="29"/>
      <c r="J55" s="30">
        <v>4480000</v>
      </c>
      <c r="K55" s="30">
        <v>4718595.9700000007</v>
      </c>
      <c r="L55" s="30">
        <v>4380000</v>
      </c>
      <c r="M55" s="31">
        <v>-238595.97000000067</v>
      </c>
      <c r="N55" s="32">
        <v>-5.0565034920758568E-2</v>
      </c>
    </row>
    <row r="56" spans="1:14" s="33" customFormat="1" ht="27.2" customHeight="1">
      <c r="A56" s="22"/>
      <c r="B56" s="26"/>
      <c r="C56" s="94" t="s">
        <v>83</v>
      </c>
      <c r="D56" s="95" t="s">
        <v>84</v>
      </c>
      <c r="E56" s="95"/>
      <c r="F56" s="94"/>
      <c r="G56" s="96"/>
      <c r="H56" s="38">
        <v>7998969.0200000005</v>
      </c>
      <c r="I56" s="38"/>
      <c r="J56" s="30">
        <v>7998969.0200000005</v>
      </c>
      <c r="K56" s="30">
        <v>11716773.840000002</v>
      </c>
      <c r="L56" s="30">
        <v>7998969.0200000005</v>
      </c>
      <c r="M56" s="97">
        <v>-3717804.8200000012</v>
      </c>
      <c r="N56" s="32">
        <v>-0.31730618605163763</v>
      </c>
    </row>
    <row r="57" spans="1:14" s="21" customFormat="1" ht="27.2" customHeight="1">
      <c r="A57" s="54"/>
      <c r="B57" s="55" t="s">
        <v>85</v>
      </c>
      <c r="C57" s="55"/>
      <c r="D57" s="55"/>
      <c r="E57" s="55"/>
      <c r="F57" s="55"/>
      <c r="G57" s="98"/>
      <c r="H57" s="58">
        <v>77208145.299999997</v>
      </c>
      <c r="I57" s="58">
        <f>SUM(I39:I43)+SUM(I50:I56)</f>
        <v>0</v>
      </c>
      <c r="J57" s="58">
        <v>77218145.299999997</v>
      </c>
      <c r="K57" s="58">
        <v>81355637.090000004</v>
      </c>
      <c r="L57" s="58">
        <v>62810343.240000002</v>
      </c>
      <c r="M57" s="59">
        <v>-4137491.7900000066</v>
      </c>
      <c r="N57" s="60">
        <v>-5.0856854398704902E-2</v>
      </c>
    </row>
    <row r="58" spans="1:14" s="33" customFormat="1" ht="9.1999999999999993" customHeight="1">
      <c r="A58" s="61"/>
      <c r="B58" s="23"/>
      <c r="C58" s="27"/>
      <c r="D58" s="27"/>
      <c r="E58" s="27"/>
      <c r="F58" s="27"/>
      <c r="G58" s="68"/>
      <c r="H58" s="99"/>
      <c r="I58" s="100"/>
      <c r="J58" s="39">
        <v>0</v>
      </c>
      <c r="K58" s="39">
        <v>0</v>
      </c>
      <c r="L58" s="39">
        <v>0</v>
      </c>
      <c r="M58" s="35"/>
      <c r="N58" s="36"/>
    </row>
    <row r="59" spans="1:14" s="21" customFormat="1" ht="27.2" customHeight="1">
      <c r="A59" s="65" t="s">
        <v>86</v>
      </c>
      <c r="B59" s="66" t="s">
        <v>87</v>
      </c>
      <c r="C59" s="101"/>
      <c r="D59" s="101"/>
      <c r="E59" s="101"/>
      <c r="F59" s="101"/>
      <c r="G59" s="101"/>
      <c r="H59" s="102"/>
      <c r="I59" s="103"/>
      <c r="J59" s="104">
        <v>0</v>
      </c>
      <c r="K59" s="104">
        <v>0</v>
      </c>
      <c r="L59" s="104">
        <v>0</v>
      </c>
      <c r="M59" s="97"/>
      <c r="N59" s="32"/>
    </row>
    <row r="60" spans="1:14" s="21" customFormat="1" ht="27.2" customHeight="1">
      <c r="A60" s="65"/>
      <c r="B60" s="24" t="s">
        <v>13</v>
      </c>
      <c r="C60" s="25" t="s">
        <v>88</v>
      </c>
      <c r="D60" s="25"/>
      <c r="E60" s="25"/>
      <c r="F60" s="25"/>
      <c r="G60" s="25"/>
      <c r="H60" s="102"/>
      <c r="I60" s="103"/>
      <c r="J60" s="104">
        <v>0</v>
      </c>
      <c r="K60" s="104">
        <v>0</v>
      </c>
      <c r="L60" s="104">
        <v>0</v>
      </c>
      <c r="M60" s="97">
        <v>0</v>
      </c>
      <c r="N60" s="32" t="s">
        <v>294</v>
      </c>
    </row>
    <row r="61" spans="1:14" s="21" customFormat="1" ht="27.2" customHeight="1">
      <c r="A61" s="65"/>
      <c r="B61" s="24" t="s">
        <v>15</v>
      </c>
      <c r="C61" s="25" t="s">
        <v>89</v>
      </c>
      <c r="D61" s="25"/>
      <c r="E61" s="25"/>
      <c r="F61" s="25"/>
      <c r="G61" s="25"/>
      <c r="H61" s="102"/>
      <c r="I61" s="103"/>
      <c r="J61" s="104">
        <v>0</v>
      </c>
      <c r="K61" s="104">
        <v>0</v>
      </c>
      <c r="L61" s="104">
        <v>0</v>
      </c>
      <c r="M61" s="97">
        <v>0</v>
      </c>
      <c r="N61" s="32" t="s">
        <v>294</v>
      </c>
    </row>
    <row r="62" spans="1:14" s="21" customFormat="1" ht="27.2" customHeight="1">
      <c r="A62" s="54"/>
      <c r="B62" s="55" t="s">
        <v>90</v>
      </c>
      <c r="C62" s="55"/>
      <c r="D62" s="55"/>
      <c r="E62" s="55"/>
      <c r="F62" s="55"/>
      <c r="G62" s="55"/>
      <c r="H62" s="56"/>
      <c r="I62" s="57"/>
      <c r="J62" s="58">
        <v>0</v>
      </c>
      <c r="K62" s="58">
        <v>0</v>
      </c>
      <c r="L62" s="58">
        <v>0</v>
      </c>
      <c r="M62" s="59">
        <v>0</v>
      </c>
      <c r="N62" s="60" t="s">
        <v>294</v>
      </c>
    </row>
    <row r="63" spans="1:14" s="33" customFormat="1" ht="9.1999999999999993" customHeight="1" thickBot="1">
      <c r="A63" s="61"/>
      <c r="B63" s="23"/>
      <c r="C63" s="27"/>
      <c r="D63" s="27"/>
      <c r="E63" s="27"/>
      <c r="F63" s="27"/>
      <c r="G63" s="27"/>
      <c r="H63" s="37"/>
      <c r="I63" s="38"/>
      <c r="J63" s="39">
        <v>0</v>
      </c>
      <c r="K63" s="39">
        <v>0</v>
      </c>
      <c r="L63" s="39">
        <v>0</v>
      </c>
      <c r="M63" s="35"/>
      <c r="N63" s="36"/>
    </row>
    <row r="64" spans="1:14" s="33" customFormat="1" ht="27.2" customHeight="1" thickTop="1" thickBot="1">
      <c r="A64" s="105" t="s">
        <v>91</v>
      </c>
      <c r="B64" s="106"/>
      <c r="C64" s="107"/>
      <c r="D64" s="108"/>
      <c r="E64" s="108"/>
      <c r="F64" s="108"/>
      <c r="G64" s="107"/>
      <c r="H64" s="109"/>
      <c r="I64" s="110"/>
      <c r="J64" s="111">
        <v>197165315.90315384</v>
      </c>
      <c r="K64" s="111">
        <v>209174020.57999995</v>
      </c>
      <c r="L64" s="111">
        <v>159352658.33346421</v>
      </c>
      <c r="M64" s="112">
        <v>-12008704.676846117</v>
      </c>
      <c r="N64" s="113">
        <v>-5.7410115479676935E-2</v>
      </c>
    </row>
    <row r="65" spans="1:14" s="33" customFormat="1" ht="9.1999999999999993" customHeight="1" thickTop="1">
      <c r="A65" s="61"/>
      <c r="B65" s="23"/>
      <c r="C65" s="27"/>
      <c r="D65" s="27"/>
      <c r="E65" s="27"/>
      <c r="F65" s="27"/>
      <c r="G65" s="27"/>
      <c r="H65" s="37"/>
      <c r="I65" s="38"/>
      <c r="J65" s="39">
        <v>0</v>
      </c>
      <c r="K65" s="39">
        <v>0</v>
      </c>
      <c r="L65" s="39">
        <v>0</v>
      </c>
      <c r="M65" s="35"/>
      <c r="N65" s="36"/>
    </row>
    <row r="66" spans="1:14" s="33" customFormat="1" ht="27.2" customHeight="1">
      <c r="A66" s="65" t="s">
        <v>92</v>
      </c>
      <c r="B66" s="66" t="s">
        <v>93</v>
      </c>
      <c r="C66" s="101"/>
      <c r="D66" s="114"/>
      <c r="E66" s="114"/>
      <c r="F66" s="114"/>
      <c r="G66" s="26"/>
      <c r="H66" s="102"/>
      <c r="I66" s="103"/>
      <c r="J66" s="104">
        <v>0</v>
      </c>
      <c r="K66" s="104">
        <v>0</v>
      </c>
      <c r="L66" s="104">
        <v>0</v>
      </c>
      <c r="M66" s="35"/>
      <c r="N66" s="36"/>
    </row>
    <row r="67" spans="1:14" s="33" customFormat="1" ht="27.2" customHeight="1">
      <c r="A67" s="61"/>
      <c r="B67" s="24" t="s">
        <v>13</v>
      </c>
      <c r="C67" s="67" t="s">
        <v>94</v>
      </c>
      <c r="D67" s="114"/>
      <c r="E67" s="114"/>
      <c r="F67" s="114"/>
      <c r="G67" s="26"/>
      <c r="H67" s="37"/>
      <c r="I67" s="38"/>
      <c r="J67" s="39">
        <v>7929530.25</v>
      </c>
      <c r="K67" s="39">
        <v>5403319.8499999996</v>
      </c>
      <c r="L67" s="39">
        <v>8929530.25</v>
      </c>
      <c r="M67" s="35">
        <v>2526210.4000000004</v>
      </c>
      <c r="N67" s="36">
        <v>0.46752930978165219</v>
      </c>
    </row>
    <row r="68" spans="1:14" s="33" customFormat="1" ht="27.2" customHeight="1">
      <c r="A68" s="61"/>
      <c r="B68" s="24" t="s">
        <v>15</v>
      </c>
      <c r="C68" s="67" t="s">
        <v>95</v>
      </c>
      <c r="D68" s="114"/>
      <c r="E68" s="114"/>
      <c r="F68" s="114"/>
      <c r="G68" s="26"/>
      <c r="H68" s="37"/>
      <c r="I68" s="38"/>
      <c r="J68" s="39">
        <v>0</v>
      </c>
      <c r="K68" s="39">
        <v>0</v>
      </c>
      <c r="L68" s="39">
        <v>0</v>
      </c>
      <c r="M68" s="35">
        <v>0</v>
      </c>
      <c r="N68" s="36" t="s">
        <v>294</v>
      </c>
    </row>
    <row r="69" spans="1:14" s="33" customFormat="1" ht="27.2" customHeight="1">
      <c r="A69" s="61"/>
      <c r="B69" s="24" t="s">
        <v>23</v>
      </c>
      <c r="C69" s="67" t="s">
        <v>96</v>
      </c>
      <c r="D69" s="114"/>
      <c r="E69" s="114"/>
      <c r="F69" s="114"/>
      <c r="G69" s="26"/>
      <c r="H69" s="37"/>
      <c r="I69" s="38"/>
      <c r="J69" s="39">
        <v>0</v>
      </c>
      <c r="K69" s="39">
        <v>0</v>
      </c>
      <c r="L69" s="39">
        <v>0</v>
      </c>
      <c r="M69" s="35">
        <v>0</v>
      </c>
      <c r="N69" s="36" t="s">
        <v>294</v>
      </c>
    </row>
    <row r="70" spans="1:14" s="33" customFormat="1" ht="27.2" customHeight="1">
      <c r="A70" s="61"/>
      <c r="B70" s="24" t="s">
        <v>25</v>
      </c>
      <c r="C70" s="67" t="s">
        <v>97</v>
      </c>
      <c r="D70" s="114"/>
      <c r="E70" s="114"/>
      <c r="F70" s="114"/>
      <c r="G70" s="26"/>
      <c r="H70" s="37"/>
      <c r="I70" s="38"/>
      <c r="J70" s="39">
        <v>0</v>
      </c>
      <c r="K70" s="39">
        <v>0</v>
      </c>
      <c r="L70" s="39">
        <v>0</v>
      </c>
      <c r="M70" s="35">
        <v>0</v>
      </c>
      <c r="N70" s="36" t="s">
        <v>294</v>
      </c>
    </row>
    <row r="71" spans="1:14" s="21" customFormat="1" ht="32.25" customHeight="1" thickBot="1">
      <c r="A71" s="115"/>
      <c r="B71" s="116" t="s">
        <v>98</v>
      </c>
      <c r="C71" s="116"/>
      <c r="D71" s="116"/>
      <c r="E71" s="116"/>
      <c r="F71" s="116"/>
      <c r="G71" s="116"/>
      <c r="H71" s="117"/>
      <c r="I71" s="118"/>
      <c r="J71" s="119">
        <v>7929530.25</v>
      </c>
      <c r="K71" s="119">
        <v>5403319.8499999996</v>
      </c>
      <c r="L71" s="119">
        <v>8929530.25</v>
      </c>
      <c r="M71" s="120">
        <v>2526210.4000000004</v>
      </c>
      <c r="N71" s="121">
        <v>0.46752930978165219</v>
      </c>
    </row>
    <row r="72" spans="1:14">
      <c r="A72" s="122"/>
      <c r="B72" s="122"/>
      <c r="H72" s="124"/>
      <c r="I72" s="124"/>
    </row>
    <row r="73" spans="1:14">
      <c r="A73" s="122"/>
      <c r="B73" s="122"/>
      <c r="H73" s="124"/>
      <c r="I73" s="124"/>
    </row>
    <row r="74" spans="1:14">
      <c r="A74" s="122"/>
      <c r="B74" s="122"/>
      <c r="H74" s="124"/>
      <c r="I74" s="124"/>
    </row>
    <row r="75" spans="1:14">
      <c r="A75" s="122"/>
      <c r="B75" s="122"/>
      <c r="H75" s="124"/>
      <c r="I75" s="124"/>
    </row>
    <row r="76" spans="1:14">
      <c r="A76" s="122"/>
      <c r="B76" s="122"/>
      <c r="H76" s="124"/>
      <c r="I76" s="124"/>
    </row>
    <row r="77" spans="1:14">
      <c r="A77" s="122"/>
      <c r="B77" s="122"/>
      <c r="H77" s="124"/>
      <c r="I77" s="124"/>
    </row>
    <row r="78" spans="1:14">
      <c r="A78" s="122"/>
      <c r="B78" s="122"/>
      <c r="H78" s="124"/>
      <c r="I78" s="124"/>
    </row>
    <row r="79" spans="1:14">
      <c r="A79" s="122"/>
      <c r="B79" s="122"/>
      <c r="H79" s="124"/>
      <c r="I79" s="124"/>
    </row>
    <row r="80" spans="1:14">
      <c r="A80" s="122"/>
      <c r="B80" s="122"/>
      <c r="H80" s="124"/>
      <c r="I80" s="124"/>
    </row>
    <row r="81" spans="1:14">
      <c r="A81" s="122"/>
      <c r="B81" s="122"/>
      <c r="H81" s="124"/>
      <c r="I81" s="124"/>
    </row>
    <row r="82" spans="1:14">
      <c r="A82" s="122"/>
      <c r="B82" s="122"/>
    </row>
    <row r="83" spans="1:14">
      <c r="A83" s="122"/>
      <c r="B83" s="122"/>
    </row>
    <row r="84" spans="1:14">
      <c r="A84" s="122"/>
      <c r="B84" s="122"/>
    </row>
    <row r="85" spans="1:14">
      <c r="A85" s="122"/>
      <c r="B85" s="122"/>
    </row>
    <row r="86" spans="1:14">
      <c r="A86" s="122"/>
      <c r="B86" s="122"/>
    </row>
    <row r="87" spans="1:14">
      <c r="A87" s="122"/>
      <c r="B87" s="122"/>
    </row>
    <row r="88" spans="1:14">
      <c r="A88" s="122"/>
      <c r="B88" s="122"/>
    </row>
    <row r="89" spans="1:14">
      <c r="A89" s="122"/>
      <c r="B89" s="122"/>
    </row>
    <row r="90" spans="1:14">
      <c r="A90" s="122"/>
      <c r="B90" s="122"/>
    </row>
    <row r="91" spans="1:14">
      <c r="A91" s="122"/>
      <c r="B91" s="122"/>
    </row>
    <row r="92" spans="1:14">
      <c r="A92" s="122"/>
      <c r="B92" s="122"/>
    </row>
    <row r="93" spans="1:14">
      <c r="A93" s="122"/>
      <c r="B93" s="122"/>
    </row>
    <row r="94" spans="1:14">
      <c r="A94" s="122"/>
      <c r="B94" s="122"/>
    </row>
    <row r="95" spans="1:14">
      <c r="A95" s="122"/>
      <c r="B95" s="122"/>
    </row>
    <row r="96" spans="1:14" s="123" customFormat="1">
      <c r="A96" s="122"/>
      <c r="B96" s="122"/>
      <c r="G96" s="11"/>
      <c r="H96" s="11"/>
      <c r="I96" s="11"/>
      <c r="M96" s="11"/>
      <c r="N96" s="11"/>
    </row>
    <row r="97" spans="1:14" s="123" customFormat="1">
      <c r="A97" s="122"/>
      <c r="B97" s="122"/>
      <c r="G97" s="11"/>
      <c r="H97" s="11"/>
      <c r="I97" s="11"/>
      <c r="M97" s="11"/>
      <c r="N97" s="11"/>
    </row>
    <row r="98" spans="1:14" s="123" customFormat="1">
      <c r="A98" s="122"/>
      <c r="B98" s="122"/>
      <c r="G98" s="11"/>
      <c r="H98" s="11"/>
      <c r="I98" s="11"/>
      <c r="M98" s="11"/>
      <c r="N98" s="11"/>
    </row>
    <row r="99" spans="1:14" s="123" customFormat="1">
      <c r="A99" s="122"/>
      <c r="B99" s="122"/>
      <c r="G99" s="11"/>
      <c r="H99" s="11"/>
      <c r="I99" s="11"/>
      <c r="M99" s="11"/>
      <c r="N99" s="11"/>
    </row>
    <row r="100" spans="1:14" s="123" customFormat="1">
      <c r="A100" s="122"/>
      <c r="B100" s="122"/>
      <c r="G100" s="11"/>
      <c r="H100" s="11"/>
      <c r="I100" s="11"/>
      <c r="M100" s="11"/>
      <c r="N100" s="11"/>
    </row>
    <row r="101" spans="1:14" s="123" customFormat="1">
      <c r="A101" s="122"/>
      <c r="B101" s="122"/>
      <c r="G101" s="11"/>
      <c r="H101" s="11"/>
      <c r="I101" s="11"/>
      <c r="M101" s="11"/>
      <c r="N101" s="11"/>
    </row>
    <row r="102" spans="1:14" s="123" customFormat="1">
      <c r="A102" s="122"/>
      <c r="B102" s="122"/>
      <c r="G102" s="11"/>
      <c r="H102" s="11"/>
      <c r="I102" s="11"/>
      <c r="M102" s="11"/>
      <c r="N102" s="11"/>
    </row>
    <row r="103" spans="1:14" s="123" customFormat="1">
      <c r="A103" s="122"/>
      <c r="B103" s="122"/>
      <c r="G103" s="11"/>
      <c r="H103" s="11"/>
      <c r="I103" s="11"/>
      <c r="M103" s="11"/>
      <c r="N103" s="11"/>
    </row>
    <row r="104" spans="1:14" s="123" customFormat="1">
      <c r="A104" s="122"/>
      <c r="B104" s="122"/>
      <c r="G104" s="11"/>
      <c r="H104" s="11"/>
      <c r="I104" s="11"/>
      <c r="M104" s="11"/>
      <c r="N104" s="11"/>
    </row>
    <row r="105" spans="1:14" s="123" customFormat="1">
      <c r="A105" s="122"/>
      <c r="B105" s="122"/>
      <c r="G105" s="11"/>
      <c r="H105" s="11"/>
      <c r="I105" s="11"/>
      <c r="M105" s="11"/>
      <c r="N105" s="11"/>
    </row>
    <row r="106" spans="1:14" s="123" customFormat="1">
      <c r="A106" s="122"/>
      <c r="B106" s="122"/>
      <c r="G106" s="11"/>
      <c r="H106" s="11"/>
      <c r="I106" s="11"/>
      <c r="M106" s="11"/>
      <c r="N106" s="11"/>
    </row>
    <row r="107" spans="1:14" s="123" customFormat="1">
      <c r="A107" s="122"/>
      <c r="B107" s="122"/>
      <c r="G107" s="11"/>
      <c r="H107" s="11"/>
      <c r="I107" s="11"/>
      <c r="M107" s="11"/>
      <c r="N107" s="11"/>
    </row>
    <row r="108" spans="1:14" s="123" customFormat="1">
      <c r="A108" s="122"/>
      <c r="B108" s="122"/>
      <c r="G108" s="11"/>
      <c r="H108" s="11"/>
      <c r="I108" s="11"/>
      <c r="M108" s="11"/>
      <c r="N108" s="11"/>
    </row>
    <row r="109" spans="1:14" s="123" customFormat="1">
      <c r="A109" s="122"/>
      <c r="B109" s="122"/>
      <c r="G109" s="11"/>
      <c r="H109" s="11"/>
      <c r="I109" s="11"/>
      <c r="M109" s="11"/>
      <c r="N109" s="11"/>
    </row>
    <row r="110" spans="1:14" s="123" customFormat="1">
      <c r="A110" s="122"/>
      <c r="B110" s="122"/>
      <c r="G110" s="11"/>
      <c r="H110" s="11"/>
      <c r="I110" s="11"/>
      <c r="M110" s="11"/>
      <c r="N110" s="11"/>
    </row>
    <row r="111" spans="1:14" s="123" customFormat="1">
      <c r="A111" s="122"/>
      <c r="B111" s="122"/>
      <c r="G111" s="11"/>
      <c r="H111" s="11"/>
      <c r="I111" s="11"/>
      <c r="M111" s="11"/>
      <c r="N111" s="11"/>
    </row>
    <row r="112" spans="1:14" s="123" customFormat="1">
      <c r="A112" s="122"/>
      <c r="B112" s="122"/>
      <c r="G112" s="11"/>
      <c r="H112" s="11"/>
      <c r="I112" s="11"/>
      <c r="M112" s="11"/>
      <c r="N112" s="11"/>
    </row>
    <row r="113" spans="1:14" s="123" customFormat="1">
      <c r="A113" s="122"/>
      <c r="B113" s="122"/>
      <c r="G113" s="11"/>
      <c r="H113" s="11"/>
      <c r="I113" s="11"/>
      <c r="M113" s="11"/>
      <c r="N113" s="11"/>
    </row>
    <row r="114" spans="1:14" s="123" customFormat="1">
      <c r="A114" s="122"/>
      <c r="B114" s="122"/>
      <c r="G114" s="11"/>
      <c r="H114" s="11"/>
      <c r="I114" s="11"/>
      <c r="M114" s="11"/>
      <c r="N114" s="11"/>
    </row>
    <row r="115" spans="1:14" s="123" customFormat="1">
      <c r="A115" s="122"/>
      <c r="B115" s="122"/>
      <c r="G115" s="11"/>
      <c r="H115" s="11"/>
      <c r="I115" s="11"/>
      <c r="M115" s="11"/>
      <c r="N115" s="11"/>
    </row>
    <row r="116" spans="1:14" s="123" customFormat="1">
      <c r="A116" s="122"/>
      <c r="B116" s="122"/>
      <c r="G116" s="11"/>
      <c r="H116" s="11"/>
      <c r="I116" s="11"/>
      <c r="M116" s="11"/>
      <c r="N116" s="11"/>
    </row>
    <row r="117" spans="1:14" s="123" customFormat="1">
      <c r="A117" s="122"/>
      <c r="B117" s="122"/>
      <c r="G117" s="11"/>
      <c r="H117" s="11"/>
      <c r="I117" s="11"/>
      <c r="M117" s="11"/>
      <c r="N117" s="11"/>
    </row>
    <row r="118" spans="1:14" s="123" customFormat="1">
      <c r="A118" s="122"/>
      <c r="B118" s="122"/>
      <c r="G118" s="11"/>
      <c r="H118" s="11"/>
      <c r="I118" s="11"/>
      <c r="M118" s="11"/>
      <c r="N118" s="11"/>
    </row>
    <row r="119" spans="1:14" s="123" customFormat="1">
      <c r="A119" s="122"/>
      <c r="B119" s="122"/>
      <c r="G119" s="11"/>
      <c r="H119" s="11"/>
      <c r="I119" s="11"/>
      <c r="M119" s="11"/>
      <c r="N119" s="11"/>
    </row>
    <row r="120" spans="1:14" s="123" customFormat="1">
      <c r="A120" s="122"/>
      <c r="B120" s="122"/>
      <c r="G120" s="11"/>
      <c r="H120" s="11"/>
      <c r="I120" s="11"/>
      <c r="M120" s="11"/>
      <c r="N120" s="11"/>
    </row>
    <row r="121" spans="1:14" s="123" customFormat="1">
      <c r="A121" s="122"/>
      <c r="B121" s="122"/>
      <c r="G121" s="11"/>
      <c r="H121" s="11"/>
      <c r="I121" s="11"/>
      <c r="M121" s="11"/>
      <c r="N121" s="11"/>
    </row>
    <row r="122" spans="1:14" s="123" customFormat="1">
      <c r="A122" s="122"/>
      <c r="B122" s="122"/>
      <c r="G122" s="11"/>
      <c r="H122" s="11"/>
      <c r="I122" s="11"/>
      <c r="M122" s="11"/>
      <c r="N122" s="11"/>
    </row>
    <row r="123" spans="1:14" s="123" customFormat="1">
      <c r="A123" s="122"/>
      <c r="B123" s="122"/>
      <c r="G123" s="11"/>
      <c r="H123" s="11"/>
      <c r="I123" s="11"/>
      <c r="M123" s="11"/>
      <c r="N123" s="11"/>
    </row>
    <row r="124" spans="1:14" s="123" customFormat="1">
      <c r="A124" s="122"/>
      <c r="B124" s="122"/>
      <c r="G124" s="11"/>
      <c r="H124" s="11"/>
      <c r="I124" s="11"/>
      <c r="M124" s="11"/>
      <c r="N124" s="11"/>
    </row>
    <row r="125" spans="1:14" s="123" customFormat="1">
      <c r="A125" s="122"/>
      <c r="B125" s="122"/>
      <c r="G125" s="11"/>
      <c r="H125" s="11"/>
      <c r="I125" s="11"/>
      <c r="M125" s="11"/>
      <c r="N125" s="11"/>
    </row>
    <row r="126" spans="1:14" s="123" customFormat="1">
      <c r="A126" s="122"/>
      <c r="B126" s="122"/>
      <c r="G126" s="11"/>
      <c r="H126" s="11"/>
      <c r="I126" s="11"/>
      <c r="M126" s="11"/>
      <c r="N126" s="11"/>
    </row>
    <row r="127" spans="1:14" s="123" customFormat="1">
      <c r="A127" s="122"/>
      <c r="B127" s="122"/>
      <c r="G127" s="11"/>
      <c r="H127" s="11"/>
      <c r="I127" s="11"/>
      <c r="M127" s="11"/>
      <c r="N127" s="11"/>
    </row>
    <row r="128" spans="1:14" s="123" customFormat="1">
      <c r="A128" s="122"/>
      <c r="B128" s="122"/>
      <c r="G128" s="11"/>
      <c r="H128" s="11"/>
      <c r="I128" s="11"/>
      <c r="M128" s="11"/>
      <c r="N128" s="11"/>
    </row>
    <row r="129" spans="1:14" s="123" customFormat="1">
      <c r="A129" s="122"/>
      <c r="B129" s="122"/>
      <c r="G129" s="11"/>
      <c r="H129" s="11"/>
      <c r="I129" s="11"/>
      <c r="M129" s="11"/>
      <c r="N129" s="11"/>
    </row>
    <row r="130" spans="1:14" s="123" customFormat="1">
      <c r="A130" s="122"/>
      <c r="B130" s="122"/>
      <c r="G130" s="11"/>
      <c r="H130" s="11"/>
      <c r="I130" s="11"/>
      <c r="M130" s="11"/>
      <c r="N130" s="11"/>
    </row>
    <row r="131" spans="1:14" s="123" customFormat="1">
      <c r="A131" s="122"/>
      <c r="B131" s="122"/>
      <c r="G131" s="11"/>
      <c r="H131" s="11"/>
      <c r="I131" s="11"/>
      <c r="M131" s="11"/>
      <c r="N131" s="11"/>
    </row>
    <row r="132" spans="1:14" s="123" customFormat="1">
      <c r="A132" s="122"/>
      <c r="B132" s="122"/>
      <c r="G132" s="11"/>
      <c r="H132" s="11"/>
      <c r="I132" s="11"/>
      <c r="M132" s="11"/>
      <c r="N132" s="11"/>
    </row>
    <row r="133" spans="1:14" s="123" customFormat="1">
      <c r="A133" s="122"/>
      <c r="B133" s="122"/>
      <c r="G133" s="11"/>
      <c r="H133" s="11"/>
      <c r="I133" s="11"/>
      <c r="M133" s="11"/>
      <c r="N133" s="11"/>
    </row>
    <row r="134" spans="1:14" s="123" customFormat="1">
      <c r="A134" s="122"/>
      <c r="B134" s="122"/>
      <c r="G134" s="11"/>
      <c r="H134" s="11"/>
      <c r="I134" s="11"/>
      <c r="M134" s="11"/>
      <c r="N134" s="11"/>
    </row>
    <row r="135" spans="1:14" s="123" customFormat="1">
      <c r="A135" s="122"/>
      <c r="B135" s="122"/>
      <c r="G135" s="11"/>
      <c r="H135" s="11"/>
      <c r="I135" s="11"/>
      <c r="M135" s="11"/>
      <c r="N135" s="11"/>
    </row>
    <row r="136" spans="1:14" s="123" customFormat="1">
      <c r="A136" s="122"/>
      <c r="B136" s="122"/>
      <c r="G136" s="11"/>
      <c r="H136" s="11"/>
      <c r="I136" s="11"/>
      <c r="M136" s="11"/>
      <c r="N136" s="11"/>
    </row>
    <row r="137" spans="1:14" s="123" customFormat="1">
      <c r="A137" s="122"/>
      <c r="B137" s="122"/>
      <c r="G137" s="11"/>
      <c r="H137" s="11"/>
      <c r="I137" s="11"/>
      <c r="M137" s="11"/>
      <c r="N137" s="11"/>
    </row>
    <row r="138" spans="1:14" s="123" customFormat="1">
      <c r="A138" s="122"/>
      <c r="B138" s="122"/>
      <c r="G138" s="11"/>
      <c r="H138" s="11"/>
      <c r="I138" s="11"/>
      <c r="M138" s="11"/>
      <c r="N138" s="11"/>
    </row>
    <row r="139" spans="1:14" s="123" customFormat="1">
      <c r="A139" s="122"/>
      <c r="B139" s="122"/>
      <c r="G139" s="11"/>
      <c r="H139" s="11"/>
      <c r="I139" s="11"/>
      <c r="M139" s="11"/>
      <c r="N139" s="11"/>
    </row>
    <row r="140" spans="1:14" s="123" customFormat="1">
      <c r="A140" s="122"/>
      <c r="B140" s="122"/>
      <c r="G140" s="11"/>
      <c r="H140" s="11"/>
      <c r="I140" s="11"/>
      <c r="M140" s="11"/>
      <c r="N140" s="11"/>
    </row>
    <row r="141" spans="1:14" s="123" customFormat="1">
      <c r="A141" s="122"/>
      <c r="B141" s="122"/>
      <c r="G141" s="11"/>
      <c r="H141" s="11"/>
      <c r="I141" s="11"/>
      <c r="M141" s="11"/>
      <c r="N141" s="11"/>
    </row>
    <row r="142" spans="1:14" s="123" customFormat="1">
      <c r="A142" s="122"/>
      <c r="B142" s="122"/>
      <c r="G142" s="11"/>
      <c r="H142" s="11"/>
      <c r="I142" s="11"/>
      <c r="M142" s="11"/>
      <c r="N142" s="11"/>
    </row>
    <row r="143" spans="1:14" s="123" customFormat="1">
      <c r="A143" s="122"/>
      <c r="B143" s="122"/>
      <c r="G143" s="11"/>
      <c r="H143" s="11"/>
      <c r="I143" s="11"/>
      <c r="M143" s="11"/>
      <c r="N143" s="11"/>
    </row>
    <row r="144" spans="1:14" s="123" customFormat="1">
      <c r="A144" s="122"/>
      <c r="G144" s="11"/>
      <c r="H144" s="11"/>
      <c r="I144" s="11"/>
      <c r="M144" s="11"/>
      <c r="N144" s="11"/>
    </row>
    <row r="145" spans="1:14" s="123" customFormat="1">
      <c r="A145" s="122"/>
      <c r="G145" s="11"/>
      <c r="H145" s="11"/>
      <c r="I145" s="11"/>
      <c r="M145" s="11"/>
      <c r="N145" s="11"/>
    </row>
    <row r="146" spans="1:14" s="123" customFormat="1">
      <c r="A146" s="122"/>
      <c r="G146" s="11"/>
      <c r="H146" s="11"/>
      <c r="I146" s="11"/>
      <c r="M146" s="11"/>
      <c r="N146" s="11"/>
    </row>
    <row r="147" spans="1:14" s="123" customFormat="1">
      <c r="A147" s="122"/>
      <c r="G147" s="11"/>
      <c r="H147" s="11"/>
      <c r="I147" s="11"/>
      <c r="M147" s="11"/>
      <c r="N147" s="11"/>
    </row>
    <row r="148" spans="1:14" s="123" customFormat="1">
      <c r="A148" s="122"/>
      <c r="G148" s="11"/>
      <c r="H148" s="11"/>
      <c r="I148" s="11"/>
      <c r="M148" s="11"/>
      <c r="N148" s="11"/>
    </row>
    <row r="149" spans="1:14" s="123" customFormat="1">
      <c r="A149" s="122"/>
      <c r="G149" s="11"/>
      <c r="H149" s="11"/>
      <c r="I149" s="11"/>
      <c r="M149" s="11"/>
      <c r="N149" s="11"/>
    </row>
    <row r="150" spans="1:14" s="123" customFormat="1">
      <c r="A150" s="122"/>
      <c r="G150" s="11"/>
      <c r="H150" s="11"/>
      <c r="I150" s="11"/>
      <c r="M150" s="11"/>
      <c r="N150" s="11"/>
    </row>
    <row r="151" spans="1:14" s="123" customFormat="1">
      <c r="A151" s="122"/>
      <c r="G151" s="11"/>
      <c r="H151" s="11"/>
      <c r="I151" s="11"/>
      <c r="M151" s="11"/>
      <c r="N151" s="11"/>
    </row>
    <row r="152" spans="1:14" s="123" customFormat="1">
      <c r="A152" s="122"/>
      <c r="G152" s="11"/>
      <c r="H152" s="11"/>
      <c r="I152" s="11"/>
      <c r="M152" s="11"/>
      <c r="N152" s="11"/>
    </row>
    <row r="153" spans="1:14" s="123" customFormat="1">
      <c r="A153" s="122"/>
      <c r="G153" s="11"/>
      <c r="H153" s="11"/>
      <c r="I153" s="11"/>
      <c r="M153" s="11"/>
      <c r="N153" s="11"/>
    </row>
    <row r="154" spans="1:14" s="123" customFormat="1">
      <c r="A154" s="122"/>
      <c r="G154" s="11"/>
      <c r="H154" s="11"/>
      <c r="I154" s="11"/>
      <c r="M154" s="11"/>
      <c r="N154" s="11"/>
    </row>
    <row r="155" spans="1:14" s="123" customFormat="1">
      <c r="A155" s="122"/>
      <c r="G155" s="11"/>
      <c r="H155" s="11"/>
      <c r="I155" s="11"/>
      <c r="M155" s="11"/>
      <c r="N155" s="11"/>
    </row>
    <row r="156" spans="1:14" s="123" customFormat="1">
      <c r="A156" s="122"/>
      <c r="G156" s="11"/>
      <c r="H156" s="11"/>
      <c r="I156" s="11"/>
      <c r="M156" s="11"/>
      <c r="N156" s="11"/>
    </row>
    <row r="157" spans="1:14" s="123" customFormat="1">
      <c r="A157" s="122"/>
      <c r="G157" s="11"/>
      <c r="H157" s="11"/>
      <c r="I157" s="11"/>
      <c r="M157" s="11"/>
      <c r="N157" s="11"/>
    </row>
    <row r="158" spans="1:14" s="123" customFormat="1">
      <c r="A158" s="122"/>
      <c r="G158" s="11"/>
      <c r="H158" s="11"/>
      <c r="I158" s="11"/>
      <c r="M158" s="11"/>
      <c r="N158" s="11"/>
    </row>
    <row r="159" spans="1:14" s="123" customFormat="1">
      <c r="A159" s="122"/>
      <c r="G159" s="11"/>
      <c r="H159" s="11"/>
      <c r="I159" s="11"/>
      <c r="M159" s="11"/>
      <c r="N159" s="11"/>
    </row>
    <row r="160" spans="1:14" s="123" customFormat="1">
      <c r="A160" s="122"/>
      <c r="G160" s="11"/>
      <c r="H160" s="11"/>
      <c r="I160" s="11"/>
      <c r="M160" s="11"/>
      <c r="N160" s="11"/>
    </row>
    <row r="161" spans="1:14" s="123" customFormat="1">
      <c r="A161" s="122"/>
      <c r="G161" s="11"/>
      <c r="H161" s="11"/>
      <c r="I161" s="11"/>
      <c r="M161" s="11"/>
      <c r="N161" s="11"/>
    </row>
    <row r="162" spans="1:14" s="123" customFormat="1">
      <c r="A162" s="122"/>
      <c r="G162" s="11"/>
      <c r="H162" s="11"/>
      <c r="I162" s="11"/>
      <c r="M162" s="11"/>
      <c r="N162" s="11"/>
    </row>
    <row r="163" spans="1:14" s="123" customFormat="1">
      <c r="A163" s="122"/>
      <c r="G163" s="11"/>
      <c r="H163" s="11"/>
      <c r="I163" s="11"/>
      <c r="M163" s="11"/>
      <c r="N163" s="11"/>
    </row>
    <row r="164" spans="1:14" s="123" customFormat="1">
      <c r="A164" s="122"/>
      <c r="G164" s="11"/>
      <c r="H164" s="11"/>
      <c r="I164" s="11"/>
      <c r="M164" s="11"/>
      <c r="N164" s="11"/>
    </row>
    <row r="165" spans="1:14" s="123" customFormat="1">
      <c r="A165" s="122"/>
      <c r="G165" s="11"/>
      <c r="H165" s="11"/>
      <c r="I165" s="11"/>
      <c r="M165" s="11"/>
      <c r="N165" s="11"/>
    </row>
    <row r="166" spans="1:14" s="123" customFormat="1">
      <c r="A166" s="122"/>
      <c r="G166" s="11"/>
      <c r="H166" s="11"/>
      <c r="I166" s="11"/>
      <c r="M166" s="11"/>
      <c r="N166" s="11"/>
    </row>
    <row r="167" spans="1:14" s="123" customFormat="1">
      <c r="A167" s="122"/>
      <c r="G167" s="11"/>
      <c r="H167" s="11"/>
      <c r="I167" s="11"/>
      <c r="M167" s="11"/>
      <c r="N167" s="11"/>
    </row>
    <row r="168" spans="1:14" s="123" customFormat="1">
      <c r="A168" s="122"/>
      <c r="G168" s="11"/>
      <c r="H168" s="11"/>
      <c r="I168" s="11"/>
      <c r="M168" s="11"/>
      <c r="N168" s="11"/>
    </row>
    <row r="169" spans="1:14" s="123" customFormat="1">
      <c r="A169" s="122"/>
      <c r="G169" s="11"/>
      <c r="H169" s="11"/>
      <c r="I169" s="11"/>
      <c r="M169" s="11"/>
      <c r="N169" s="11"/>
    </row>
    <row r="170" spans="1:14" s="123" customFormat="1">
      <c r="A170" s="122"/>
      <c r="G170" s="11"/>
      <c r="H170" s="11"/>
      <c r="I170" s="11"/>
      <c r="M170" s="11"/>
      <c r="N170" s="11"/>
    </row>
    <row r="171" spans="1:14" s="123" customFormat="1">
      <c r="A171" s="122"/>
      <c r="G171" s="11"/>
      <c r="H171" s="11"/>
      <c r="I171" s="11"/>
      <c r="M171" s="11"/>
      <c r="N171" s="11"/>
    </row>
    <row r="172" spans="1:14" s="123" customFormat="1">
      <c r="A172" s="122"/>
      <c r="G172" s="11"/>
      <c r="H172" s="11"/>
      <c r="I172" s="11"/>
      <c r="M172" s="11"/>
      <c r="N172" s="11"/>
    </row>
    <row r="173" spans="1:14" s="123" customFormat="1">
      <c r="A173" s="122"/>
      <c r="G173" s="11"/>
      <c r="H173" s="11"/>
      <c r="I173" s="11"/>
      <c r="M173" s="11"/>
      <c r="N173" s="11"/>
    </row>
    <row r="174" spans="1:14" s="123" customFormat="1">
      <c r="A174" s="122"/>
      <c r="G174" s="11"/>
      <c r="H174" s="11"/>
      <c r="I174" s="11"/>
      <c r="M174" s="11"/>
      <c r="N174" s="11"/>
    </row>
    <row r="175" spans="1:14" s="123" customFormat="1">
      <c r="A175" s="122"/>
      <c r="G175" s="11"/>
      <c r="H175" s="11"/>
      <c r="I175" s="11"/>
      <c r="M175" s="11"/>
      <c r="N175" s="11"/>
    </row>
    <row r="176" spans="1:14" s="123" customFormat="1">
      <c r="A176" s="122"/>
      <c r="G176" s="11"/>
      <c r="H176" s="11"/>
      <c r="I176" s="11"/>
      <c r="M176" s="11"/>
      <c r="N176" s="11"/>
    </row>
    <row r="177" spans="1:14" s="123" customFormat="1">
      <c r="A177" s="122"/>
      <c r="G177" s="11"/>
      <c r="H177" s="11"/>
      <c r="I177" s="11"/>
      <c r="M177" s="11"/>
      <c r="N177" s="11"/>
    </row>
    <row r="178" spans="1:14" s="123" customFormat="1">
      <c r="A178" s="122"/>
      <c r="G178" s="11"/>
      <c r="H178" s="11"/>
      <c r="I178" s="11"/>
      <c r="M178" s="11"/>
      <c r="N178" s="11"/>
    </row>
    <row r="179" spans="1:14" s="123" customFormat="1">
      <c r="A179" s="122"/>
      <c r="G179" s="11"/>
      <c r="H179" s="11"/>
      <c r="I179" s="11"/>
      <c r="M179" s="11"/>
      <c r="N179" s="11"/>
    </row>
    <row r="180" spans="1:14" s="123" customFormat="1">
      <c r="A180" s="122"/>
      <c r="G180" s="11"/>
      <c r="H180" s="11"/>
      <c r="I180" s="11"/>
      <c r="M180" s="11"/>
      <c r="N180" s="11"/>
    </row>
    <row r="181" spans="1:14" s="123" customFormat="1">
      <c r="A181" s="122"/>
      <c r="G181" s="11"/>
      <c r="H181" s="11"/>
      <c r="I181" s="11"/>
      <c r="M181" s="11"/>
      <c r="N181" s="11"/>
    </row>
    <row r="182" spans="1:14" s="123" customFormat="1">
      <c r="A182" s="122"/>
      <c r="G182" s="11"/>
      <c r="H182" s="11"/>
      <c r="I182" s="11"/>
      <c r="M182" s="11"/>
      <c r="N182" s="11"/>
    </row>
    <row r="183" spans="1:14" s="123" customFormat="1">
      <c r="A183" s="122"/>
      <c r="G183" s="11"/>
      <c r="H183" s="11"/>
      <c r="I183" s="11"/>
      <c r="M183" s="11"/>
      <c r="N183" s="11"/>
    </row>
    <row r="184" spans="1:14" s="123" customFormat="1">
      <c r="A184" s="122"/>
      <c r="G184" s="11"/>
      <c r="H184" s="11"/>
      <c r="I184" s="11"/>
      <c r="M184" s="11"/>
      <c r="N184" s="11"/>
    </row>
    <row r="185" spans="1:14" s="123" customFormat="1">
      <c r="A185" s="122"/>
      <c r="G185" s="11"/>
      <c r="H185" s="11"/>
      <c r="I185" s="11"/>
      <c r="M185" s="11"/>
      <c r="N185" s="11"/>
    </row>
    <row r="186" spans="1:14" s="123" customFormat="1">
      <c r="A186" s="122"/>
      <c r="G186" s="11"/>
      <c r="H186" s="11"/>
      <c r="I186" s="11"/>
      <c r="M186" s="11"/>
      <c r="N186" s="11"/>
    </row>
    <row r="187" spans="1:14" s="123" customFormat="1">
      <c r="A187" s="122"/>
      <c r="G187" s="11"/>
      <c r="H187" s="11"/>
      <c r="I187" s="11"/>
      <c r="M187" s="11"/>
      <c r="N187" s="11"/>
    </row>
    <row r="188" spans="1:14" s="123" customFormat="1">
      <c r="A188" s="122"/>
      <c r="G188" s="11"/>
      <c r="H188" s="11"/>
      <c r="I188" s="11"/>
      <c r="M188" s="11"/>
      <c r="N188" s="11"/>
    </row>
    <row r="189" spans="1:14" s="123" customFormat="1">
      <c r="A189" s="122"/>
      <c r="G189" s="11"/>
      <c r="H189" s="11"/>
      <c r="I189" s="11"/>
      <c r="M189" s="11"/>
      <c r="N189" s="11"/>
    </row>
    <row r="190" spans="1:14" s="123" customFormat="1">
      <c r="A190" s="122"/>
      <c r="G190" s="11"/>
      <c r="H190" s="11"/>
      <c r="I190" s="11"/>
      <c r="M190" s="11"/>
      <c r="N190" s="11"/>
    </row>
    <row r="191" spans="1:14" s="123" customFormat="1">
      <c r="A191" s="122"/>
      <c r="G191" s="11"/>
      <c r="H191" s="11"/>
      <c r="I191" s="11"/>
      <c r="M191" s="11"/>
      <c r="N191" s="11"/>
    </row>
    <row r="192" spans="1:14" s="123" customFormat="1">
      <c r="A192" s="122"/>
      <c r="G192" s="11"/>
      <c r="H192" s="11"/>
      <c r="I192" s="11"/>
      <c r="M192" s="11"/>
      <c r="N192" s="11"/>
    </row>
    <row r="193" spans="1:14" s="123" customFormat="1">
      <c r="A193" s="122"/>
      <c r="G193" s="11"/>
      <c r="H193" s="11"/>
      <c r="I193" s="11"/>
      <c r="M193" s="11"/>
      <c r="N193" s="11"/>
    </row>
    <row r="194" spans="1:14" s="123" customFormat="1">
      <c r="A194" s="122"/>
      <c r="G194" s="11"/>
      <c r="H194" s="11"/>
      <c r="I194" s="11"/>
      <c r="M194" s="11"/>
      <c r="N194" s="11"/>
    </row>
    <row r="195" spans="1:14" s="123" customFormat="1">
      <c r="A195" s="122"/>
      <c r="G195" s="11"/>
      <c r="H195" s="11"/>
      <c r="I195" s="11"/>
      <c r="M195" s="11"/>
      <c r="N195" s="11"/>
    </row>
    <row r="196" spans="1:14" s="123" customFormat="1">
      <c r="A196" s="122"/>
      <c r="G196" s="11"/>
      <c r="H196" s="11"/>
      <c r="I196" s="11"/>
      <c r="M196" s="11"/>
      <c r="N196" s="11"/>
    </row>
    <row r="197" spans="1:14" s="123" customFormat="1">
      <c r="A197" s="122"/>
      <c r="G197" s="11"/>
      <c r="H197" s="11"/>
      <c r="I197" s="11"/>
      <c r="M197" s="11"/>
      <c r="N197" s="11"/>
    </row>
    <row r="198" spans="1:14" s="123" customFormat="1">
      <c r="A198" s="122"/>
      <c r="G198" s="11"/>
      <c r="H198" s="11"/>
      <c r="I198" s="11"/>
      <c r="M198" s="11"/>
      <c r="N198" s="11"/>
    </row>
    <row r="199" spans="1:14" s="123" customFormat="1">
      <c r="A199" s="122"/>
      <c r="G199" s="11"/>
      <c r="H199" s="11"/>
      <c r="I199" s="11"/>
      <c r="M199" s="11"/>
      <c r="N199" s="11"/>
    </row>
    <row r="200" spans="1:14" s="123" customFormat="1">
      <c r="A200" s="122"/>
      <c r="G200" s="11"/>
      <c r="H200" s="11"/>
      <c r="I200" s="11"/>
      <c r="M200" s="11"/>
      <c r="N200" s="11"/>
    </row>
    <row r="201" spans="1:14" s="123" customFormat="1">
      <c r="A201" s="122"/>
      <c r="G201" s="11"/>
      <c r="H201" s="11"/>
      <c r="I201" s="11"/>
      <c r="M201" s="11"/>
      <c r="N201" s="11"/>
    </row>
    <row r="202" spans="1:14" s="123" customFormat="1">
      <c r="A202" s="122"/>
      <c r="G202" s="11"/>
      <c r="H202" s="11"/>
      <c r="I202" s="11"/>
      <c r="M202" s="11"/>
      <c r="N202" s="11"/>
    </row>
    <row r="203" spans="1:14" s="123" customFormat="1">
      <c r="A203" s="122"/>
      <c r="G203" s="11"/>
      <c r="H203" s="11"/>
      <c r="I203" s="11"/>
      <c r="M203" s="11"/>
      <c r="N203" s="11"/>
    </row>
    <row r="204" spans="1:14" s="123" customFormat="1">
      <c r="A204" s="122"/>
      <c r="G204" s="11"/>
      <c r="H204" s="11"/>
      <c r="I204" s="11"/>
      <c r="M204" s="11"/>
      <c r="N204" s="11"/>
    </row>
    <row r="205" spans="1:14" s="123" customFormat="1">
      <c r="A205" s="122"/>
      <c r="G205" s="11"/>
      <c r="H205" s="11"/>
      <c r="I205" s="11"/>
      <c r="M205" s="11"/>
      <c r="N205" s="11"/>
    </row>
    <row r="206" spans="1:14" s="123" customFormat="1">
      <c r="A206" s="122"/>
      <c r="G206" s="11"/>
      <c r="H206" s="11"/>
      <c r="I206" s="11"/>
      <c r="M206" s="11"/>
      <c r="N206" s="11"/>
    </row>
    <row r="207" spans="1:14" s="123" customFormat="1">
      <c r="A207" s="122"/>
      <c r="G207" s="11"/>
      <c r="H207" s="11"/>
      <c r="I207" s="11"/>
      <c r="M207" s="11"/>
      <c r="N207" s="11"/>
    </row>
    <row r="208" spans="1:14" s="123" customFormat="1">
      <c r="A208" s="122"/>
      <c r="G208" s="11"/>
      <c r="H208" s="11"/>
      <c r="I208" s="11"/>
      <c r="M208" s="11"/>
      <c r="N208" s="11"/>
    </row>
    <row r="209" spans="1:14" s="123" customFormat="1">
      <c r="A209" s="122"/>
      <c r="G209" s="11"/>
      <c r="H209" s="11"/>
      <c r="I209" s="11"/>
      <c r="M209" s="11"/>
      <c r="N209" s="11"/>
    </row>
    <row r="210" spans="1:14" s="123" customFormat="1">
      <c r="A210" s="122"/>
      <c r="G210" s="11"/>
      <c r="H210" s="11"/>
      <c r="I210" s="11"/>
      <c r="M210" s="11"/>
      <c r="N210" s="11"/>
    </row>
    <row r="211" spans="1:14" s="123" customFormat="1">
      <c r="A211" s="122"/>
      <c r="G211" s="11"/>
      <c r="H211" s="11"/>
      <c r="I211" s="11"/>
      <c r="M211" s="11"/>
      <c r="N211" s="11"/>
    </row>
    <row r="212" spans="1:14" s="123" customFormat="1">
      <c r="A212" s="122"/>
      <c r="G212" s="11"/>
      <c r="H212" s="11"/>
      <c r="I212" s="11"/>
      <c r="M212" s="11"/>
      <c r="N212" s="11"/>
    </row>
    <row r="213" spans="1:14" s="123" customFormat="1">
      <c r="A213" s="122"/>
      <c r="G213" s="11"/>
      <c r="H213" s="11"/>
      <c r="I213" s="11"/>
      <c r="M213" s="11"/>
      <c r="N213" s="11"/>
    </row>
    <row r="214" spans="1:14" s="123" customFormat="1">
      <c r="A214" s="122"/>
      <c r="G214" s="11"/>
      <c r="H214" s="11"/>
      <c r="I214" s="11"/>
      <c r="M214" s="11"/>
      <c r="N214" s="11"/>
    </row>
    <row r="215" spans="1:14" s="123" customFormat="1">
      <c r="A215" s="122"/>
      <c r="G215" s="11"/>
      <c r="H215" s="11"/>
      <c r="I215" s="11"/>
      <c r="M215" s="11"/>
      <c r="N215" s="11"/>
    </row>
    <row r="216" spans="1:14" s="123" customFormat="1">
      <c r="A216" s="122"/>
      <c r="G216" s="11"/>
      <c r="H216" s="11"/>
      <c r="I216" s="11"/>
      <c r="M216" s="11"/>
      <c r="N216" s="11"/>
    </row>
    <row r="217" spans="1:14" s="123" customFormat="1">
      <c r="A217" s="122"/>
      <c r="G217" s="11"/>
      <c r="H217" s="11"/>
      <c r="I217" s="11"/>
      <c r="M217" s="11"/>
      <c r="N217" s="11"/>
    </row>
    <row r="218" spans="1:14" s="123" customFormat="1">
      <c r="A218" s="122"/>
      <c r="G218" s="11"/>
      <c r="H218" s="11"/>
      <c r="I218" s="11"/>
      <c r="M218" s="11"/>
      <c r="N218" s="11"/>
    </row>
    <row r="219" spans="1:14" s="123" customFormat="1">
      <c r="A219" s="122"/>
      <c r="G219" s="11"/>
      <c r="H219" s="11"/>
      <c r="I219" s="11"/>
      <c r="M219" s="11"/>
      <c r="N219" s="11"/>
    </row>
    <row r="220" spans="1:14" s="123" customFormat="1">
      <c r="A220" s="122"/>
      <c r="G220" s="11"/>
      <c r="H220" s="11"/>
      <c r="I220" s="11"/>
      <c r="M220" s="11"/>
      <c r="N220" s="11"/>
    </row>
    <row r="221" spans="1:14" s="123" customFormat="1">
      <c r="A221" s="122"/>
      <c r="G221" s="11"/>
      <c r="H221" s="11"/>
      <c r="I221" s="11"/>
      <c r="M221" s="11"/>
      <c r="N221" s="11"/>
    </row>
    <row r="222" spans="1:14" s="123" customFormat="1">
      <c r="A222" s="122"/>
      <c r="G222" s="11"/>
      <c r="H222" s="11"/>
      <c r="I222" s="11"/>
      <c r="M222" s="11"/>
      <c r="N222" s="11"/>
    </row>
    <row r="223" spans="1:14" s="123" customFormat="1">
      <c r="A223" s="122"/>
      <c r="G223" s="11"/>
      <c r="H223" s="11"/>
      <c r="I223" s="11"/>
      <c r="M223" s="11"/>
      <c r="N223" s="11"/>
    </row>
    <row r="224" spans="1:14" s="123" customFormat="1">
      <c r="A224" s="122"/>
      <c r="G224" s="11"/>
      <c r="H224" s="11"/>
      <c r="I224" s="11"/>
      <c r="M224" s="11"/>
      <c r="N224" s="11"/>
    </row>
    <row r="225" spans="1:14" s="123" customFormat="1">
      <c r="A225" s="122"/>
      <c r="G225" s="11"/>
      <c r="H225" s="11"/>
      <c r="I225" s="11"/>
      <c r="M225" s="11"/>
      <c r="N225" s="11"/>
    </row>
    <row r="226" spans="1:14" s="123" customFormat="1">
      <c r="A226" s="122"/>
      <c r="G226" s="11"/>
      <c r="H226" s="11"/>
      <c r="I226" s="11"/>
      <c r="M226" s="11"/>
      <c r="N226" s="11"/>
    </row>
    <row r="227" spans="1:14" s="123" customFormat="1">
      <c r="A227" s="122"/>
      <c r="G227" s="11"/>
      <c r="H227" s="11"/>
      <c r="I227" s="11"/>
      <c r="M227" s="11"/>
      <c r="N227" s="11"/>
    </row>
    <row r="228" spans="1:14" s="123" customFormat="1">
      <c r="A228" s="122"/>
      <c r="G228" s="11"/>
      <c r="H228" s="11"/>
      <c r="I228" s="11"/>
      <c r="M228" s="11"/>
      <c r="N228" s="11"/>
    </row>
    <row r="229" spans="1:14" s="123" customFormat="1">
      <c r="A229" s="122"/>
      <c r="G229" s="11"/>
      <c r="H229" s="11"/>
      <c r="I229" s="11"/>
      <c r="M229" s="11"/>
      <c r="N229" s="11"/>
    </row>
    <row r="230" spans="1:14" s="123" customFormat="1">
      <c r="A230" s="122"/>
      <c r="G230" s="11"/>
      <c r="H230" s="11"/>
      <c r="I230" s="11"/>
      <c r="M230" s="11"/>
      <c r="N230" s="11"/>
    </row>
    <row r="231" spans="1:14" s="123" customFormat="1">
      <c r="A231" s="122"/>
      <c r="G231" s="11"/>
      <c r="H231" s="11"/>
      <c r="I231" s="11"/>
      <c r="M231" s="11"/>
      <c r="N231" s="11"/>
    </row>
    <row r="232" spans="1:14" s="123" customFormat="1">
      <c r="A232" s="122"/>
      <c r="G232" s="11"/>
      <c r="H232" s="11"/>
      <c r="I232" s="11"/>
      <c r="M232" s="11"/>
      <c r="N232" s="11"/>
    </row>
    <row r="233" spans="1:14" s="123" customFormat="1">
      <c r="A233" s="122"/>
      <c r="G233" s="11"/>
      <c r="H233" s="11"/>
      <c r="I233" s="11"/>
      <c r="M233" s="11"/>
      <c r="N233" s="11"/>
    </row>
    <row r="234" spans="1:14" s="123" customFormat="1">
      <c r="A234" s="122"/>
      <c r="G234" s="11"/>
      <c r="H234" s="11"/>
      <c r="I234" s="11"/>
      <c r="M234" s="11"/>
      <c r="N234" s="11"/>
    </row>
    <row r="235" spans="1:14" s="123" customFormat="1">
      <c r="A235" s="122"/>
      <c r="G235" s="11"/>
      <c r="H235" s="11"/>
      <c r="I235" s="11"/>
      <c r="M235" s="11"/>
      <c r="N235" s="11"/>
    </row>
    <row r="236" spans="1:14" s="123" customFormat="1">
      <c r="A236" s="122"/>
      <c r="G236" s="11"/>
      <c r="H236" s="11"/>
      <c r="I236" s="11"/>
      <c r="M236" s="11"/>
      <c r="N236" s="11"/>
    </row>
  </sheetData>
  <mergeCells count="8">
    <mergeCell ref="G1:J1"/>
    <mergeCell ref="M1:N2"/>
    <mergeCell ref="G2:J2"/>
    <mergeCell ref="A4:I5"/>
    <mergeCell ref="J4:J5"/>
    <mergeCell ref="K4:K5"/>
    <mergeCell ref="L4:L5"/>
    <mergeCell ref="M4:N4"/>
  </mergeCells>
  <printOptions horizontalCentered="1"/>
  <pageMargins left="0.39370078740157483" right="0.39370078740157483" top="0.59055118110236227" bottom="0.59055118110236227" header="0.19685039370078741" footer="0.19685039370078741"/>
  <pageSetup paperSize="9" scale="47" fitToHeight="2" orientation="portrait" r:id="rId1"/>
  <headerFooter alignWithMargins="0">
    <oddFooter>&amp;C&amp;"Garamond,Corsivo"&amp;P / &amp;N</oddFooter>
  </headerFooter>
  <rowBreaks count="1" manualBreakCount="1">
    <brk id="3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N265"/>
  <sheetViews>
    <sheetView showGridLines="0" view="pageBreakPreview" zoomScale="80" zoomScaleSheetLayoutView="80" workbookViewId="0">
      <selection activeCell="M4" sqref="M4:N5"/>
    </sheetView>
  </sheetViews>
  <sheetFormatPr defaultColWidth="10.42578125" defaultRowHeight="15.75"/>
  <cols>
    <col min="1" max="1" width="4" style="123" customWidth="1"/>
    <col min="2" max="2" width="4.5703125" style="123" customWidth="1"/>
    <col min="3" max="3" width="1.85546875" style="123" customWidth="1"/>
    <col min="4" max="6" width="4" style="123" customWidth="1"/>
    <col min="7" max="7" width="71.28515625" style="11" customWidth="1"/>
    <col min="8" max="10" width="15.85546875" style="11" customWidth="1"/>
    <col min="11" max="11" width="13.42578125" style="11" bestFit="1" customWidth="1"/>
    <col min="12" max="12" width="13.42578125" style="11" customWidth="1"/>
    <col min="13" max="13" width="18.5703125" style="11" customWidth="1"/>
    <col min="14" max="14" width="13.140625" style="11" customWidth="1"/>
    <col min="15" max="16384" width="10.42578125" style="11"/>
  </cols>
  <sheetData>
    <row r="1" spans="1:14" s="4" customFormat="1" ht="27.6" customHeight="1">
      <c r="A1" s="1"/>
      <c r="B1" s="2"/>
      <c r="C1" s="2"/>
      <c r="D1" s="2"/>
      <c r="E1" s="2"/>
      <c r="F1" s="2"/>
      <c r="G1" s="340" t="s">
        <v>0</v>
      </c>
      <c r="H1" s="340"/>
      <c r="I1" s="340"/>
      <c r="J1" s="340"/>
      <c r="K1" s="3"/>
      <c r="L1" s="3"/>
      <c r="M1" s="341" t="s">
        <v>1</v>
      </c>
      <c r="N1" s="342"/>
    </row>
    <row r="2" spans="1:14" s="4" customFormat="1" ht="27.6" customHeight="1" thickBot="1">
      <c r="A2" s="5"/>
      <c r="B2" s="6"/>
      <c r="C2" s="6"/>
      <c r="D2" s="6"/>
      <c r="E2" s="6"/>
      <c r="F2" s="6"/>
      <c r="G2" s="345" t="s">
        <v>99</v>
      </c>
      <c r="H2" s="345"/>
      <c r="I2" s="345"/>
      <c r="J2" s="345"/>
      <c r="K2" s="6"/>
      <c r="L2" s="6"/>
      <c r="M2" s="343"/>
      <c r="N2" s="344"/>
    </row>
    <row r="3" spans="1:14" s="10" customFormat="1" ht="15" customHeight="1" thickBot="1">
      <c r="A3" s="8"/>
      <c r="B3" s="8"/>
      <c r="C3" s="8"/>
      <c r="D3" s="8"/>
      <c r="E3" s="8"/>
      <c r="F3" s="8"/>
      <c r="G3" s="8"/>
      <c r="H3" s="9"/>
      <c r="I3" s="9"/>
      <c r="J3" s="9"/>
    </row>
    <row r="4" spans="1:14" ht="27" customHeight="1">
      <c r="A4" s="346" t="s">
        <v>3</v>
      </c>
      <c r="B4" s="347"/>
      <c r="C4" s="347"/>
      <c r="D4" s="347"/>
      <c r="E4" s="347"/>
      <c r="F4" s="347"/>
      <c r="G4" s="347"/>
      <c r="H4" s="347"/>
      <c r="I4" s="348"/>
      <c r="J4" s="352" t="s">
        <v>1933</v>
      </c>
      <c r="K4" s="352" t="s">
        <v>1934</v>
      </c>
      <c r="L4" s="352" t="s">
        <v>4</v>
      </c>
      <c r="M4" s="354" t="s">
        <v>1935</v>
      </c>
      <c r="N4" s="355"/>
    </row>
    <row r="5" spans="1:14" ht="32.25" customHeight="1">
      <c r="A5" s="349"/>
      <c r="B5" s="350"/>
      <c r="C5" s="350"/>
      <c r="D5" s="350"/>
      <c r="E5" s="350"/>
      <c r="F5" s="350"/>
      <c r="G5" s="350"/>
      <c r="H5" s="350"/>
      <c r="I5" s="351"/>
      <c r="J5" s="353"/>
      <c r="K5" s="353"/>
      <c r="L5" s="353"/>
      <c r="M5" s="12" t="s">
        <v>5</v>
      </c>
      <c r="N5" s="13" t="s">
        <v>6</v>
      </c>
    </row>
    <row r="6" spans="1:14" s="21" customFormat="1" ht="27.2" customHeight="1">
      <c r="A6" s="125" t="s">
        <v>7</v>
      </c>
      <c r="B6" s="126" t="s">
        <v>100</v>
      </c>
      <c r="C6" s="126"/>
      <c r="D6" s="126"/>
      <c r="E6" s="126"/>
      <c r="F6" s="126"/>
      <c r="G6" s="126"/>
      <c r="H6" s="127"/>
      <c r="I6" s="128"/>
      <c r="J6" s="129">
        <v>0</v>
      </c>
      <c r="K6" s="129">
        <v>0</v>
      </c>
      <c r="L6" s="129">
        <v>0</v>
      </c>
      <c r="M6" s="130"/>
      <c r="N6" s="20"/>
    </row>
    <row r="7" spans="1:14" s="21" customFormat="1" ht="27.2" customHeight="1">
      <c r="A7" s="131"/>
      <c r="B7" s="132" t="s">
        <v>9</v>
      </c>
      <c r="C7" s="25" t="s">
        <v>101</v>
      </c>
      <c r="D7" s="25"/>
      <c r="E7" s="25"/>
      <c r="F7" s="25"/>
      <c r="G7" s="25"/>
      <c r="H7" s="102"/>
      <c r="I7" s="103"/>
      <c r="J7" s="104">
        <v>12257.230000000047</v>
      </c>
      <c r="K7" s="104">
        <v>34256.899999999994</v>
      </c>
      <c r="L7" s="104">
        <v>16201.500000000047</v>
      </c>
      <c r="M7" s="97">
        <v>-21999.669999999947</v>
      </c>
      <c r="N7" s="32">
        <v>-0.64219675452244518</v>
      </c>
    </row>
    <row r="8" spans="1:14" s="33" customFormat="1" ht="27.2" customHeight="1">
      <c r="A8" s="133"/>
      <c r="B8" s="134"/>
      <c r="C8" s="26"/>
      <c r="D8" s="23" t="s">
        <v>13</v>
      </c>
      <c r="E8" s="27" t="s">
        <v>102</v>
      </c>
      <c r="F8" s="27"/>
      <c r="G8" s="27"/>
      <c r="H8" s="37"/>
      <c r="I8" s="38"/>
      <c r="J8" s="39">
        <v>0</v>
      </c>
      <c r="K8" s="39">
        <v>0</v>
      </c>
      <c r="L8" s="39">
        <v>0</v>
      </c>
      <c r="M8" s="35">
        <v>0</v>
      </c>
      <c r="N8" s="36" t="s">
        <v>294</v>
      </c>
    </row>
    <row r="9" spans="1:14" s="33" customFormat="1" ht="27.2" customHeight="1">
      <c r="A9" s="133"/>
      <c r="B9" s="134"/>
      <c r="C9" s="26"/>
      <c r="D9" s="23" t="s">
        <v>15</v>
      </c>
      <c r="E9" s="27" t="s">
        <v>103</v>
      </c>
      <c r="F9" s="27"/>
      <c r="G9" s="27"/>
      <c r="H9" s="37"/>
      <c r="I9" s="38"/>
      <c r="J9" s="39">
        <v>0</v>
      </c>
      <c r="K9" s="39">
        <v>0</v>
      </c>
      <c r="L9" s="39">
        <v>0</v>
      </c>
      <c r="M9" s="35">
        <v>0</v>
      </c>
      <c r="N9" s="36" t="s">
        <v>294</v>
      </c>
    </row>
    <row r="10" spans="1:14" s="33" customFormat="1" ht="27.2" customHeight="1">
      <c r="A10" s="61"/>
      <c r="B10" s="134"/>
      <c r="C10" s="26"/>
      <c r="D10" s="23" t="s">
        <v>23</v>
      </c>
      <c r="E10" s="27" t="s">
        <v>104</v>
      </c>
      <c r="F10" s="27"/>
      <c r="G10" s="27"/>
      <c r="H10" s="37"/>
      <c r="I10" s="38"/>
      <c r="J10" s="39">
        <v>12257.230000000047</v>
      </c>
      <c r="K10" s="39">
        <v>34256.899999999994</v>
      </c>
      <c r="L10" s="39">
        <v>16201.500000000047</v>
      </c>
      <c r="M10" s="35">
        <v>-21999.669999999947</v>
      </c>
      <c r="N10" s="36">
        <v>-0.64219675452244518</v>
      </c>
    </row>
    <row r="11" spans="1:14" s="33" customFormat="1" ht="27.2" customHeight="1">
      <c r="A11" s="61"/>
      <c r="B11" s="134"/>
      <c r="C11" s="134"/>
      <c r="D11" s="23" t="s">
        <v>25</v>
      </c>
      <c r="E11" s="27" t="s">
        <v>105</v>
      </c>
      <c r="F11" s="27"/>
      <c r="G11" s="27"/>
      <c r="H11" s="37"/>
      <c r="I11" s="38"/>
      <c r="J11" s="39">
        <v>0</v>
      </c>
      <c r="K11" s="39">
        <v>0</v>
      </c>
      <c r="L11" s="39">
        <v>0</v>
      </c>
      <c r="M11" s="35">
        <v>0</v>
      </c>
      <c r="N11" s="36" t="s">
        <v>294</v>
      </c>
    </row>
    <row r="12" spans="1:14" s="33" customFormat="1" ht="27.2" customHeight="1">
      <c r="A12" s="61"/>
      <c r="B12" s="134"/>
      <c r="C12" s="134"/>
      <c r="D12" s="23" t="s">
        <v>27</v>
      </c>
      <c r="E12" s="27" t="s">
        <v>106</v>
      </c>
      <c r="F12" s="27"/>
      <c r="G12" s="27"/>
      <c r="H12" s="37"/>
      <c r="I12" s="38"/>
      <c r="J12" s="39">
        <v>0</v>
      </c>
      <c r="K12" s="39">
        <v>0</v>
      </c>
      <c r="L12" s="39">
        <v>0</v>
      </c>
      <c r="M12" s="35">
        <v>0</v>
      </c>
      <c r="N12" s="36" t="s">
        <v>294</v>
      </c>
    </row>
    <row r="13" spans="1:14" s="21" customFormat="1" ht="27.2" customHeight="1">
      <c r="A13" s="131"/>
      <c r="B13" s="132" t="s">
        <v>11</v>
      </c>
      <c r="C13" s="25" t="s">
        <v>107</v>
      </c>
      <c r="D13" s="25"/>
      <c r="E13" s="25"/>
      <c r="F13" s="25"/>
      <c r="G13" s="25"/>
      <c r="H13" s="102"/>
      <c r="I13" s="103"/>
      <c r="J13" s="104">
        <v>77460348.39000003</v>
      </c>
      <c r="K13" s="104">
        <v>64071745.579999998</v>
      </c>
      <c r="L13" s="104">
        <v>72935987.550000027</v>
      </c>
      <c r="M13" s="97">
        <v>13388602.810000032</v>
      </c>
      <c r="N13" s="32">
        <v>0.20896266659822807</v>
      </c>
    </row>
    <row r="14" spans="1:14" s="33" customFormat="1" ht="27.2" customHeight="1">
      <c r="A14" s="133"/>
      <c r="B14" s="134"/>
      <c r="C14" s="26"/>
      <c r="D14" s="23" t="s">
        <v>13</v>
      </c>
      <c r="E14" s="27" t="s">
        <v>108</v>
      </c>
      <c r="F14" s="27"/>
      <c r="G14" s="27"/>
      <c r="H14" s="37"/>
      <c r="I14" s="38"/>
      <c r="J14" s="39">
        <v>35159.31</v>
      </c>
      <c r="K14" s="39">
        <v>35159.31</v>
      </c>
      <c r="L14" s="39">
        <v>35159.31</v>
      </c>
      <c r="M14" s="35">
        <v>0</v>
      </c>
      <c r="N14" s="36">
        <v>0</v>
      </c>
    </row>
    <row r="15" spans="1:14" s="33" customFormat="1" ht="27.2" customHeight="1">
      <c r="A15" s="133"/>
      <c r="B15" s="134"/>
      <c r="C15" s="26"/>
      <c r="D15" s="23"/>
      <c r="E15" s="50" t="s">
        <v>17</v>
      </c>
      <c r="F15" s="50" t="s">
        <v>109</v>
      </c>
      <c r="G15" s="27"/>
      <c r="H15" s="51"/>
      <c r="I15" s="52"/>
      <c r="J15" s="53">
        <v>35159.31</v>
      </c>
      <c r="K15" s="53">
        <v>35159.31</v>
      </c>
      <c r="L15" s="53">
        <v>35159.31</v>
      </c>
      <c r="M15" s="47">
        <v>0</v>
      </c>
      <c r="N15" s="48">
        <v>0</v>
      </c>
    </row>
    <row r="16" spans="1:14" s="33" customFormat="1" ht="27.2" customHeight="1">
      <c r="A16" s="133"/>
      <c r="B16" s="134"/>
      <c r="C16" s="26"/>
      <c r="D16" s="23"/>
      <c r="E16" s="50" t="s">
        <v>19</v>
      </c>
      <c r="F16" s="50" t="s">
        <v>110</v>
      </c>
      <c r="G16" s="27"/>
      <c r="H16" s="51"/>
      <c r="I16" s="52"/>
      <c r="J16" s="53">
        <v>0</v>
      </c>
      <c r="K16" s="53">
        <v>0</v>
      </c>
      <c r="L16" s="53">
        <v>0</v>
      </c>
      <c r="M16" s="47">
        <v>0</v>
      </c>
      <c r="N16" s="48" t="s">
        <v>294</v>
      </c>
    </row>
    <row r="17" spans="1:14" s="33" customFormat="1" ht="27.2" customHeight="1">
      <c r="A17" s="133"/>
      <c r="B17" s="134"/>
      <c r="C17" s="26"/>
      <c r="D17" s="23" t="s">
        <v>15</v>
      </c>
      <c r="E17" s="27" t="s">
        <v>111</v>
      </c>
      <c r="F17" s="27"/>
      <c r="G17" s="27"/>
      <c r="H17" s="37"/>
      <c r="I17" s="38"/>
      <c r="J17" s="39">
        <v>50721569.960000008</v>
      </c>
      <c r="K17" s="39">
        <v>48720297.299999997</v>
      </c>
      <c r="L17" s="39">
        <v>50189150.370000005</v>
      </c>
      <c r="M17" s="35">
        <v>2001272.6600000113</v>
      </c>
      <c r="N17" s="36">
        <v>4.1076774381670518E-2</v>
      </c>
    </row>
    <row r="18" spans="1:14" s="138" customFormat="1" ht="27.2" customHeight="1">
      <c r="A18" s="135"/>
      <c r="B18" s="136"/>
      <c r="C18" s="137"/>
      <c r="D18" s="78"/>
      <c r="E18" s="50" t="s">
        <v>17</v>
      </c>
      <c r="F18" s="50" t="s">
        <v>112</v>
      </c>
      <c r="G18" s="50"/>
      <c r="H18" s="51"/>
      <c r="I18" s="52"/>
      <c r="J18" s="53">
        <v>0</v>
      </c>
      <c r="K18" s="53">
        <v>0</v>
      </c>
      <c r="L18" s="53">
        <v>0</v>
      </c>
      <c r="M18" s="47">
        <v>0</v>
      </c>
      <c r="N18" s="48" t="s">
        <v>294</v>
      </c>
    </row>
    <row r="19" spans="1:14" s="138" customFormat="1" ht="27.2" customHeight="1">
      <c r="A19" s="135"/>
      <c r="B19" s="136"/>
      <c r="C19" s="137"/>
      <c r="D19" s="78"/>
      <c r="E19" s="50" t="s">
        <v>19</v>
      </c>
      <c r="F19" s="50" t="s">
        <v>113</v>
      </c>
      <c r="G19" s="50"/>
      <c r="H19" s="51"/>
      <c r="I19" s="52"/>
      <c r="J19" s="53">
        <v>50721569.960000008</v>
      </c>
      <c r="K19" s="53">
        <v>48720297.299999997</v>
      </c>
      <c r="L19" s="53">
        <v>50189150.370000005</v>
      </c>
      <c r="M19" s="47">
        <v>2001272.6600000113</v>
      </c>
      <c r="N19" s="48">
        <v>4.1076774381670518E-2</v>
      </c>
    </row>
    <row r="20" spans="1:14" s="33" customFormat="1" ht="27.2" customHeight="1">
      <c r="A20" s="61"/>
      <c r="B20" s="134"/>
      <c r="C20" s="26"/>
      <c r="D20" s="23" t="s">
        <v>23</v>
      </c>
      <c r="E20" s="27" t="s">
        <v>114</v>
      </c>
      <c r="F20" s="27"/>
      <c r="G20" s="27"/>
      <c r="H20" s="37"/>
      <c r="I20" s="38"/>
      <c r="J20" s="39">
        <v>0</v>
      </c>
      <c r="K20" s="39">
        <v>0</v>
      </c>
      <c r="L20" s="39">
        <v>0</v>
      </c>
      <c r="M20" s="35">
        <v>0</v>
      </c>
      <c r="N20" s="36" t="s">
        <v>294</v>
      </c>
    </row>
    <row r="21" spans="1:14" s="33" customFormat="1" ht="27.2" customHeight="1">
      <c r="A21" s="61"/>
      <c r="B21" s="134"/>
      <c r="C21" s="26"/>
      <c r="D21" s="23" t="s">
        <v>25</v>
      </c>
      <c r="E21" s="27" t="s">
        <v>115</v>
      </c>
      <c r="F21" s="27"/>
      <c r="G21" s="27"/>
      <c r="H21" s="37"/>
      <c r="I21" s="38"/>
      <c r="J21" s="39">
        <v>12228018.260000013</v>
      </c>
      <c r="K21" s="39">
        <v>2561163.3800000027</v>
      </c>
      <c r="L21" s="39">
        <v>8576379.4700000137</v>
      </c>
      <c r="M21" s="35">
        <v>9666854.8800000101</v>
      </c>
      <c r="N21" s="36">
        <v>3.7743999291446997</v>
      </c>
    </row>
    <row r="22" spans="1:14" s="33" customFormat="1" ht="27.2" customHeight="1">
      <c r="A22" s="61"/>
      <c r="B22" s="134"/>
      <c r="C22" s="26"/>
      <c r="D22" s="23" t="s">
        <v>27</v>
      </c>
      <c r="E22" s="27" t="s">
        <v>116</v>
      </c>
      <c r="F22" s="27"/>
      <c r="G22" s="27"/>
      <c r="H22" s="37"/>
      <c r="I22" s="38"/>
      <c r="J22" s="39">
        <v>1835377.18</v>
      </c>
      <c r="K22" s="39">
        <v>1215548.5899999999</v>
      </c>
      <c r="L22" s="39">
        <v>1503294.25</v>
      </c>
      <c r="M22" s="35">
        <v>619828.59000000008</v>
      </c>
      <c r="N22" s="36">
        <v>0.50991675289590865</v>
      </c>
    </row>
    <row r="23" spans="1:14" s="33" customFormat="1" ht="27.2" customHeight="1">
      <c r="A23" s="61"/>
      <c r="B23" s="134"/>
      <c r="C23" s="26"/>
      <c r="D23" s="23" t="s">
        <v>71</v>
      </c>
      <c r="E23" s="27" t="s">
        <v>117</v>
      </c>
      <c r="F23" s="27"/>
      <c r="G23" s="27"/>
      <c r="H23" s="37"/>
      <c r="I23" s="38"/>
      <c r="J23" s="39">
        <v>614.75</v>
      </c>
      <c r="K23" s="39">
        <v>409.82999999995809</v>
      </c>
      <c r="L23" s="39">
        <v>0</v>
      </c>
      <c r="M23" s="35">
        <v>204.92000000004191</v>
      </c>
      <c r="N23" s="36">
        <v>0.50001220018071602</v>
      </c>
    </row>
    <row r="24" spans="1:14" s="33" customFormat="1" ht="27.2" customHeight="1">
      <c r="A24" s="61"/>
      <c r="B24" s="134"/>
      <c r="C24" s="26"/>
      <c r="D24" s="23" t="s">
        <v>73</v>
      </c>
      <c r="E24" s="27" t="s">
        <v>118</v>
      </c>
      <c r="F24" s="27"/>
      <c r="G24" s="27"/>
      <c r="H24" s="37"/>
      <c r="I24" s="38"/>
      <c r="J24" s="39">
        <v>0</v>
      </c>
      <c r="K24" s="39">
        <v>0</v>
      </c>
      <c r="L24" s="39">
        <v>0</v>
      </c>
      <c r="M24" s="35">
        <v>0</v>
      </c>
      <c r="N24" s="36" t="s">
        <v>294</v>
      </c>
    </row>
    <row r="25" spans="1:14" s="33" customFormat="1" ht="27.2" customHeight="1">
      <c r="A25" s="61"/>
      <c r="B25" s="134"/>
      <c r="C25" s="134"/>
      <c r="D25" s="23" t="s">
        <v>75</v>
      </c>
      <c r="E25" s="27" t="s">
        <v>119</v>
      </c>
      <c r="F25" s="27"/>
      <c r="G25" s="27"/>
      <c r="H25" s="37"/>
      <c r="I25" s="38"/>
      <c r="J25" s="39">
        <v>214892.44999999992</v>
      </c>
      <c r="K25" s="39">
        <v>156562.58000000007</v>
      </c>
      <c r="L25" s="39">
        <v>207287.66999999993</v>
      </c>
      <c r="M25" s="35">
        <v>58329.86999999985</v>
      </c>
      <c r="N25" s="36">
        <v>0.37256584555517558</v>
      </c>
    </row>
    <row r="26" spans="1:14" s="33" customFormat="1" ht="27.2" customHeight="1">
      <c r="A26" s="61"/>
      <c r="B26" s="134"/>
      <c r="C26" s="134"/>
      <c r="D26" s="23" t="s">
        <v>77</v>
      </c>
      <c r="E26" s="33" t="s">
        <v>120</v>
      </c>
      <c r="H26" s="139"/>
      <c r="I26" s="140"/>
      <c r="J26" s="39">
        <v>12424716.480000004</v>
      </c>
      <c r="K26" s="39">
        <v>11382604.59</v>
      </c>
      <c r="L26" s="39">
        <v>12424716.480000004</v>
      </c>
      <c r="M26" s="35">
        <v>1042111.8900000043</v>
      </c>
      <c r="N26" s="36">
        <v>9.1553025650696382E-2</v>
      </c>
    </row>
    <row r="27" spans="1:14" s="33" customFormat="1" ht="27.2" customHeight="1">
      <c r="A27" s="61"/>
      <c r="B27" s="134"/>
      <c r="C27" s="134"/>
      <c r="D27" s="23"/>
      <c r="H27" s="141" t="s">
        <v>55</v>
      </c>
      <c r="I27" s="141" t="s">
        <v>56</v>
      </c>
      <c r="J27" s="39">
        <v>0</v>
      </c>
      <c r="K27" s="39">
        <v>0</v>
      </c>
      <c r="L27" s="39">
        <v>0</v>
      </c>
      <c r="M27" s="35"/>
      <c r="N27" s="36"/>
    </row>
    <row r="28" spans="1:14" s="21" customFormat="1" ht="48" customHeight="1">
      <c r="A28" s="131"/>
      <c r="B28" s="132" t="s">
        <v>29</v>
      </c>
      <c r="C28" s="358" t="s">
        <v>121</v>
      </c>
      <c r="D28" s="358"/>
      <c r="E28" s="358"/>
      <c r="F28" s="358"/>
      <c r="G28" s="358"/>
      <c r="H28" s="104">
        <f>H29+H34</f>
        <v>0</v>
      </c>
      <c r="I28" s="104">
        <f>I29+I34</f>
        <v>0</v>
      </c>
      <c r="J28" s="104">
        <v>0</v>
      </c>
      <c r="K28" s="104">
        <v>0</v>
      </c>
      <c r="L28" s="104">
        <v>0</v>
      </c>
      <c r="M28" s="97">
        <v>0</v>
      </c>
      <c r="N28" s="32" t="s">
        <v>294</v>
      </c>
    </row>
    <row r="29" spans="1:14" s="33" customFormat="1" ht="27.2" customHeight="1">
      <c r="A29" s="61"/>
      <c r="B29" s="134"/>
      <c r="C29" s="134"/>
      <c r="D29" s="23" t="s">
        <v>13</v>
      </c>
      <c r="E29" s="33" t="s">
        <v>122</v>
      </c>
      <c r="H29" s="39">
        <f>SUM(H30:H33)</f>
        <v>0</v>
      </c>
      <c r="I29" s="39">
        <f>SUM(I30:I33)</f>
        <v>0</v>
      </c>
      <c r="J29" s="39">
        <v>0</v>
      </c>
      <c r="K29" s="39">
        <v>0</v>
      </c>
      <c r="L29" s="39">
        <v>0</v>
      </c>
      <c r="M29" s="35">
        <v>0</v>
      </c>
      <c r="N29" s="36" t="s">
        <v>294</v>
      </c>
    </row>
    <row r="30" spans="1:14" s="33" customFormat="1" ht="27.2" customHeight="1">
      <c r="A30" s="133"/>
      <c r="B30" s="134"/>
      <c r="C30" s="26"/>
      <c r="D30" s="23"/>
      <c r="E30" s="50" t="s">
        <v>17</v>
      </c>
      <c r="F30" s="50" t="s">
        <v>123</v>
      </c>
      <c r="G30" s="27"/>
      <c r="H30" s="53"/>
      <c r="I30" s="52"/>
      <c r="J30" s="53">
        <v>0</v>
      </c>
      <c r="K30" s="53">
        <v>0</v>
      </c>
      <c r="L30" s="53">
        <v>0</v>
      </c>
      <c r="M30" s="47">
        <v>0</v>
      </c>
      <c r="N30" s="48" t="s">
        <v>294</v>
      </c>
    </row>
    <row r="31" spans="1:14" s="33" customFormat="1" ht="27.2" customHeight="1">
      <c r="A31" s="133"/>
      <c r="B31" s="134"/>
      <c r="C31" s="26"/>
      <c r="D31" s="23"/>
      <c r="E31" s="50" t="s">
        <v>19</v>
      </c>
      <c r="F31" s="50" t="s">
        <v>124</v>
      </c>
      <c r="G31" s="27"/>
      <c r="H31" s="53"/>
      <c r="I31" s="52"/>
      <c r="J31" s="53">
        <v>0</v>
      </c>
      <c r="K31" s="53">
        <v>0</v>
      </c>
      <c r="L31" s="53">
        <v>0</v>
      </c>
      <c r="M31" s="47">
        <v>0</v>
      </c>
      <c r="N31" s="48" t="s">
        <v>294</v>
      </c>
    </row>
    <row r="32" spans="1:14" s="33" customFormat="1" ht="27.2" customHeight="1">
      <c r="A32" s="133"/>
      <c r="B32" s="134"/>
      <c r="C32" s="26"/>
      <c r="D32" s="23"/>
      <c r="E32" s="50" t="s">
        <v>21</v>
      </c>
      <c r="F32" s="50" t="s">
        <v>125</v>
      </c>
      <c r="G32" s="90"/>
      <c r="H32" s="52"/>
      <c r="I32" s="52"/>
      <c r="J32" s="53">
        <v>0</v>
      </c>
      <c r="K32" s="53">
        <v>0</v>
      </c>
      <c r="L32" s="53">
        <v>0</v>
      </c>
      <c r="M32" s="47">
        <v>0</v>
      </c>
      <c r="N32" s="48" t="s">
        <v>294</v>
      </c>
    </row>
    <row r="33" spans="1:14" s="33" customFormat="1" ht="27.2" customHeight="1">
      <c r="A33" s="133"/>
      <c r="B33" s="134"/>
      <c r="C33" s="26"/>
      <c r="D33" s="50"/>
      <c r="E33" s="50" t="s">
        <v>65</v>
      </c>
      <c r="F33" s="50" t="s">
        <v>126</v>
      </c>
      <c r="G33" s="90"/>
      <c r="H33" s="142"/>
      <c r="I33" s="143"/>
      <c r="J33" s="53">
        <v>0</v>
      </c>
      <c r="K33" s="53">
        <v>0</v>
      </c>
      <c r="L33" s="53">
        <v>0</v>
      </c>
      <c r="M33" s="47">
        <v>0</v>
      </c>
      <c r="N33" s="48" t="s">
        <v>294</v>
      </c>
    </row>
    <row r="34" spans="1:14" s="33" customFormat="1" ht="27.2" customHeight="1">
      <c r="A34" s="133"/>
      <c r="B34" s="134"/>
      <c r="C34" s="26"/>
      <c r="D34" s="23" t="s">
        <v>15</v>
      </c>
      <c r="E34" s="33" t="s">
        <v>127</v>
      </c>
      <c r="F34" s="50"/>
      <c r="G34" s="359"/>
      <c r="H34" s="359"/>
      <c r="I34" s="360"/>
      <c r="J34" s="53">
        <v>0</v>
      </c>
      <c r="K34" s="53">
        <v>0</v>
      </c>
      <c r="L34" s="53">
        <v>0</v>
      </c>
      <c r="M34" s="47">
        <v>0</v>
      </c>
      <c r="N34" s="48" t="s">
        <v>294</v>
      </c>
    </row>
    <row r="35" spans="1:14" s="33" customFormat="1" ht="27.2" customHeight="1">
      <c r="A35" s="133"/>
      <c r="B35" s="134"/>
      <c r="C35" s="26"/>
      <c r="D35" s="23"/>
      <c r="E35" s="50" t="s">
        <v>17</v>
      </c>
      <c r="F35" s="50" t="s">
        <v>128</v>
      </c>
      <c r="G35" s="27"/>
      <c r="H35" s="27"/>
      <c r="I35" s="90"/>
      <c r="J35" s="53">
        <v>0</v>
      </c>
      <c r="K35" s="53">
        <v>0</v>
      </c>
      <c r="L35" s="53">
        <v>0</v>
      </c>
      <c r="M35" s="47">
        <v>0</v>
      </c>
      <c r="N35" s="48" t="s">
        <v>294</v>
      </c>
    </row>
    <row r="36" spans="1:14" s="33" customFormat="1" ht="27.2" customHeight="1">
      <c r="A36" s="133"/>
      <c r="B36" s="134"/>
      <c r="C36" s="26"/>
      <c r="D36" s="23"/>
      <c r="E36" s="50" t="s">
        <v>19</v>
      </c>
      <c r="F36" s="50" t="s">
        <v>129</v>
      </c>
      <c r="G36" s="144"/>
      <c r="H36" s="144"/>
      <c r="I36" s="145"/>
      <c r="J36" s="53">
        <v>0</v>
      </c>
      <c r="K36" s="53">
        <v>0</v>
      </c>
      <c r="L36" s="53">
        <v>0</v>
      </c>
      <c r="M36" s="47">
        <v>0</v>
      </c>
      <c r="N36" s="48" t="s">
        <v>294</v>
      </c>
    </row>
    <row r="37" spans="1:14" s="21" customFormat="1" ht="27.2" customHeight="1">
      <c r="A37" s="146"/>
      <c r="B37" s="147" t="s">
        <v>39</v>
      </c>
      <c r="C37" s="55"/>
      <c r="D37" s="55"/>
      <c r="E37" s="55"/>
      <c r="F37" s="55"/>
      <c r="G37" s="55"/>
      <c r="H37" s="56"/>
      <c r="I37" s="57"/>
      <c r="J37" s="58">
        <v>77472605.620000035</v>
      </c>
      <c r="K37" s="58">
        <v>64106002.479999997</v>
      </c>
      <c r="L37" s="58">
        <v>72952189.050000027</v>
      </c>
      <c r="M37" s="59">
        <v>13366603.140000038</v>
      </c>
      <c r="N37" s="60">
        <v>0.20850782489783534</v>
      </c>
    </row>
    <row r="38" spans="1:14" s="33" customFormat="1" ht="9.1999999999999993" customHeight="1">
      <c r="A38" s="61"/>
      <c r="B38" s="148"/>
      <c r="C38" s="27"/>
      <c r="D38" s="27"/>
      <c r="E38" s="27"/>
      <c r="F38" s="27"/>
      <c r="G38" s="27"/>
      <c r="H38" s="37"/>
      <c r="I38" s="38"/>
      <c r="J38" s="39">
        <v>0</v>
      </c>
      <c r="K38" s="39">
        <v>0</v>
      </c>
      <c r="L38" s="39">
        <v>0</v>
      </c>
      <c r="M38" s="35"/>
      <c r="N38" s="36"/>
    </row>
    <row r="39" spans="1:14" s="21" customFormat="1" ht="27.2" customHeight="1">
      <c r="A39" s="131" t="s">
        <v>40</v>
      </c>
      <c r="B39" s="149" t="s">
        <v>130</v>
      </c>
      <c r="C39" s="101"/>
      <c r="D39" s="101"/>
      <c r="E39" s="101"/>
      <c r="F39" s="101"/>
      <c r="G39" s="101"/>
      <c r="H39" s="102"/>
      <c r="I39" s="103"/>
      <c r="J39" s="104">
        <v>0</v>
      </c>
      <c r="K39" s="104">
        <v>0</v>
      </c>
      <c r="L39" s="104">
        <v>0</v>
      </c>
      <c r="M39" s="97"/>
      <c r="N39" s="32"/>
    </row>
    <row r="40" spans="1:14" s="21" customFormat="1" ht="27.2" customHeight="1">
      <c r="A40" s="131"/>
      <c r="B40" s="132" t="s">
        <v>9</v>
      </c>
      <c r="C40" s="25" t="s">
        <v>131</v>
      </c>
      <c r="D40" s="25"/>
      <c r="E40" s="25"/>
      <c r="F40" s="25"/>
      <c r="G40" s="25"/>
      <c r="H40" s="102"/>
      <c r="I40" s="103"/>
      <c r="J40" s="104">
        <v>4325547.91</v>
      </c>
      <c r="K40" s="104">
        <v>4325547.91</v>
      </c>
      <c r="L40" s="104">
        <v>2868306.91</v>
      </c>
      <c r="M40" s="97">
        <v>0</v>
      </c>
      <c r="N40" s="32">
        <v>0</v>
      </c>
    </row>
    <row r="41" spans="1:14" s="33" customFormat="1" ht="27.2" customHeight="1">
      <c r="A41" s="133"/>
      <c r="B41" s="134"/>
      <c r="C41" s="26"/>
      <c r="D41" s="23" t="s">
        <v>13</v>
      </c>
      <c r="E41" s="27" t="s">
        <v>132</v>
      </c>
      <c r="F41" s="27"/>
      <c r="G41" s="27"/>
      <c r="H41" s="37"/>
      <c r="I41" s="38"/>
      <c r="J41" s="39">
        <v>4225059.4400000004</v>
      </c>
      <c r="K41" s="39">
        <v>4225059.4400000004</v>
      </c>
      <c r="L41" s="39">
        <v>2777026.39</v>
      </c>
      <c r="M41" s="35">
        <v>0</v>
      </c>
      <c r="N41" s="36">
        <v>0</v>
      </c>
    </row>
    <row r="42" spans="1:14" s="33" customFormat="1" ht="27.2" customHeight="1">
      <c r="A42" s="133"/>
      <c r="B42" s="134"/>
      <c r="C42" s="26"/>
      <c r="D42" s="23" t="s">
        <v>15</v>
      </c>
      <c r="E42" s="27" t="s">
        <v>133</v>
      </c>
      <c r="F42" s="27"/>
      <c r="G42" s="27"/>
      <c r="H42" s="37"/>
      <c r="I42" s="38"/>
      <c r="J42" s="39">
        <v>100488.47</v>
      </c>
      <c r="K42" s="39">
        <v>100488.47</v>
      </c>
      <c r="L42" s="39">
        <v>91280.51999999999</v>
      </c>
      <c r="M42" s="35">
        <v>0</v>
      </c>
      <c r="N42" s="36">
        <v>0</v>
      </c>
    </row>
    <row r="43" spans="1:14" s="33" customFormat="1" ht="27.2" customHeight="1">
      <c r="A43" s="133"/>
      <c r="B43" s="134"/>
      <c r="C43" s="26"/>
      <c r="D43" s="23" t="s">
        <v>23</v>
      </c>
      <c r="E43" s="27" t="s">
        <v>134</v>
      </c>
      <c r="F43" s="23"/>
      <c r="G43" s="27"/>
      <c r="H43" s="37"/>
      <c r="I43" s="38"/>
      <c r="J43" s="39">
        <v>0</v>
      </c>
      <c r="K43" s="39">
        <v>0</v>
      </c>
      <c r="L43" s="39">
        <v>0</v>
      </c>
      <c r="M43" s="35">
        <v>0</v>
      </c>
      <c r="N43" s="36" t="s">
        <v>294</v>
      </c>
    </row>
    <row r="44" spans="1:14" s="33" customFormat="1" ht="27.2" customHeight="1">
      <c r="A44" s="61"/>
      <c r="B44" s="148"/>
      <c r="C44" s="27"/>
      <c r="D44" s="23" t="s">
        <v>25</v>
      </c>
      <c r="E44" s="27" t="s">
        <v>135</v>
      </c>
      <c r="F44" s="23"/>
      <c r="G44" s="27"/>
      <c r="H44" s="37"/>
      <c r="I44" s="38"/>
      <c r="J44" s="39">
        <v>0</v>
      </c>
      <c r="K44" s="39">
        <v>0</v>
      </c>
      <c r="L44" s="39">
        <v>0</v>
      </c>
      <c r="M44" s="35">
        <v>0</v>
      </c>
      <c r="N44" s="36" t="s">
        <v>294</v>
      </c>
    </row>
    <row r="45" spans="1:14" s="33" customFormat="1" ht="27.2" customHeight="1">
      <c r="A45" s="61"/>
      <c r="B45" s="148"/>
      <c r="C45" s="27"/>
      <c r="D45" s="23"/>
      <c r="E45" s="27"/>
      <c r="F45" s="23"/>
      <c r="G45" s="27"/>
      <c r="H45" s="76" t="s">
        <v>55</v>
      </c>
      <c r="I45" s="76" t="s">
        <v>56</v>
      </c>
      <c r="J45" s="39">
        <v>0</v>
      </c>
      <c r="K45" s="39">
        <v>0</v>
      </c>
      <c r="L45" s="39">
        <v>0</v>
      </c>
      <c r="M45" s="35"/>
      <c r="N45" s="36"/>
    </row>
    <row r="46" spans="1:14" s="21" customFormat="1" ht="39.75" customHeight="1">
      <c r="A46" s="131"/>
      <c r="B46" s="132" t="s">
        <v>11</v>
      </c>
      <c r="C46" s="358" t="s">
        <v>136</v>
      </c>
      <c r="D46" s="358"/>
      <c r="E46" s="358"/>
      <c r="F46" s="358"/>
      <c r="G46" s="361"/>
      <c r="H46" s="104">
        <v>90107162.370000005</v>
      </c>
      <c r="I46" s="104">
        <f>I47+I58+I71+I72+I75+I76+I77</f>
        <v>0</v>
      </c>
      <c r="J46" s="104">
        <v>90107162.370000005</v>
      </c>
      <c r="K46" s="104">
        <v>123267946.61</v>
      </c>
      <c r="L46" s="104">
        <v>53372162.370000012</v>
      </c>
      <c r="M46" s="97">
        <v>-33160784.239999995</v>
      </c>
      <c r="N46" s="32">
        <v>-0.26901384465270112</v>
      </c>
    </row>
    <row r="47" spans="1:14" s="33" customFormat="1" ht="27.2" customHeight="1">
      <c r="A47" s="133"/>
      <c r="B47" s="134"/>
      <c r="C47" s="26"/>
      <c r="D47" s="23" t="s">
        <v>13</v>
      </c>
      <c r="E47" s="27" t="s">
        <v>137</v>
      </c>
      <c r="F47" s="27"/>
      <c r="G47" s="90"/>
      <c r="H47" s="39">
        <v>0</v>
      </c>
      <c r="I47" s="39">
        <f>I48+I51+I52+I57</f>
        <v>0</v>
      </c>
      <c r="J47" s="39">
        <v>0</v>
      </c>
      <c r="K47" s="39">
        <v>0</v>
      </c>
      <c r="L47" s="39">
        <v>0</v>
      </c>
      <c r="M47" s="35">
        <v>0</v>
      </c>
      <c r="N47" s="36" t="s">
        <v>294</v>
      </c>
    </row>
    <row r="48" spans="1:14" s="33" customFormat="1" ht="23.25" customHeight="1">
      <c r="A48" s="133"/>
      <c r="B48" s="134"/>
      <c r="C48" s="26"/>
      <c r="D48" s="23"/>
      <c r="E48" s="50" t="s">
        <v>17</v>
      </c>
      <c r="F48" s="50" t="s">
        <v>138</v>
      </c>
      <c r="G48" s="90"/>
      <c r="H48" s="53">
        <v>0</v>
      </c>
      <c r="I48" s="53">
        <f>SUM(I49:I50)</f>
        <v>0</v>
      </c>
      <c r="J48" s="53">
        <v>0</v>
      </c>
      <c r="K48" s="53">
        <v>0</v>
      </c>
      <c r="L48" s="53">
        <v>0</v>
      </c>
      <c r="M48" s="47">
        <v>0</v>
      </c>
      <c r="N48" s="48" t="s">
        <v>294</v>
      </c>
    </row>
    <row r="49" spans="1:14" s="33" customFormat="1" ht="27.2" customHeight="1">
      <c r="A49" s="133"/>
      <c r="B49" s="134"/>
      <c r="C49" s="26"/>
      <c r="D49" s="23"/>
      <c r="E49" s="27"/>
      <c r="F49" s="27" t="s">
        <v>13</v>
      </c>
      <c r="G49" s="90" t="s">
        <v>139</v>
      </c>
      <c r="H49" s="39">
        <v>0</v>
      </c>
      <c r="I49" s="39"/>
      <c r="J49" s="39">
        <v>0</v>
      </c>
      <c r="K49" s="39">
        <v>0</v>
      </c>
      <c r="L49" s="39">
        <v>0</v>
      </c>
      <c r="M49" s="35">
        <v>0</v>
      </c>
      <c r="N49" s="36" t="s">
        <v>294</v>
      </c>
    </row>
    <row r="50" spans="1:14" s="33" customFormat="1" ht="27.2" customHeight="1">
      <c r="A50" s="133"/>
      <c r="B50" s="134"/>
      <c r="C50" s="26"/>
      <c r="D50" s="23"/>
      <c r="E50" s="27"/>
      <c r="F50" s="27" t="s">
        <v>15</v>
      </c>
      <c r="G50" s="90" t="s">
        <v>140</v>
      </c>
      <c r="H50" s="39">
        <v>0</v>
      </c>
      <c r="I50" s="39"/>
      <c r="J50" s="39">
        <v>0</v>
      </c>
      <c r="K50" s="39">
        <v>0</v>
      </c>
      <c r="L50" s="39">
        <v>0</v>
      </c>
      <c r="M50" s="35">
        <v>0</v>
      </c>
      <c r="N50" s="36" t="s">
        <v>294</v>
      </c>
    </row>
    <row r="51" spans="1:14" s="33" customFormat="1" ht="27.2" customHeight="1">
      <c r="A51" s="133"/>
      <c r="B51" s="134"/>
      <c r="C51" s="26"/>
      <c r="D51" s="23"/>
      <c r="E51" s="50" t="s">
        <v>19</v>
      </c>
      <c r="F51" s="50" t="s">
        <v>141</v>
      </c>
      <c r="G51" s="90"/>
      <c r="H51" s="53">
        <v>0</v>
      </c>
      <c r="I51" s="53"/>
      <c r="J51" s="53">
        <v>0</v>
      </c>
      <c r="K51" s="53">
        <v>0</v>
      </c>
      <c r="L51" s="53">
        <v>0</v>
      </c>
      <c r="M51" s="35">
        <v>0</v>
      </c>
      <c r="N51" s="36" t="s">
        <v>294</v>
      </c>
    </row>
    <row r="52" spans="1:14" s="33" customFormat="1" ht="27.2" customHeight="1">
      <c r="A52" s="133"/>
      <c r="B52" s="134"/>
      <c r="C52" s="26"/>
      <c r="D52" s="23"/>
      <c r="E52" s="50" t="s">
        <v>21</v>
      </c>
      <c r="F52" s="50" t="s">
        <v>142</v>
      </c>
      <c r="G52" s="90"/>
      <c r="H52" s="53">
        <v>0</v>
      </c>
      <c r="I52" s="53">
        <f>SUM(I53:I56)</f>
        <v>0</v>
      </c>
      <c r="J52" s="53">
        <v>0</v>
      </c>
      <c r="K52" s="53">
        <v>0</v>
      </c>
      <c r="L52" s="53">
        <v>0</v>
      </c>
      <c r="M52" s="35">
        <v>0</v>
      </c>
      <c r="N52" s="36" t="s">
        <v>294</v>
      </c>
    </row>
    <row r="53" spans="1:14" s="33" customFormat="1" ht="27.2" customHeight="1">
      <c r="A53" s="133"/>
      <c r="B53" s="134"/>
      <c r="C53" s="26"/>
      <c r="D53" s="23"/>
      <c r="E53" s="27"/>
      <c r="F53" s="27" t="s">
        <v>13</v>
      </c>
      <c r="G53" s="90" t="s">
        <v>143</v>
      </c>
      <c r="H53" s="39">
        <v>0</v>
      </c>
      <c r="I53" s="39"/>
      <c r="J53" s="39">
        <v>0</v>
      </c>
      <c r="K53" s="39">
        <v>0</v>
      </c>
      <c r="L53" s="39">
        <v>0</v>
      </c>
      <c r="M53" s="35">
        <v>0</v>
      </c>
      <c r="N53" s="36" t="s">
        <v>294</v>
      </c>
    </row>
    <row r="54" spans="1:14" s="33" customFormat="1" ht="27.2" customHeight="1">
      <c r="A54" s="133"/>
      <c r="B54" s="134"/>
      <c r="C54" s="26"/>
      <c r="D54" s="23"/>
      <c r="E54" s="27"/>
      <c r="F54" s="27" t="s">
        <v>15</v>
      </c>
      <c r="G54" s="90" t="s">
        <v>144</v>
      </c>
      <c r="H54" s="39">
        <v>0</v>
      </c>
      <c r="I54" s="39"/>
      <c r="J54" s="39">
        <v>0</v>
      </c>
      <c r="K54" s="39">
        <v>0</v>
      </c>
      <c r="L54" s="39">
        <v>0</v>
      </c>
      <c r="M54" s="35">
        <v>0</v>
      </c>
      <c r="N54" s="36" t="s">
        <v>294</v>
      </c>
    </row>
    <row r="55" spans="1:14" s="33" customFormat="1" ht="27.2" customHeight="1">
      <c r="A55" s="133"/>
      <c r="B55" s="134"/>
      <c r="C55" s="26"/>
      <c r="D55" s="23"/>
      <c r="E55" s="27"/>
      <c r="F55" s="27" t="s">
        <v>23</v>
      </c>
      <c r="G55" s="27" t="s">
        <v>145</v>
      </c>
      <c r="H55" s="39">
        <v>0</v>
      </c>
      <c r="I55" s="39"/>
      <c r="J55" s="39">
        <v>0</v>
      </c>
      <c r="K55" s="39">
        <v>0</v>
      </c>
      <c r="L55" s="39">
        <v>0</v>
      </c>
      <c r="M55" s="35">
        <v>0</v>
      </c>
      <c r="N55" s="36" t="s">
        <v>294</v>
      </c>
    </row>
    <row r="56" spans="1:14" s="33" customFormat="1" ht="27.2" customHeight="1">
      <c r="A56" s="133"/>
      <c r="B56" s="134"/>
      <c r="C56" s="26"/>
      <c r="D56" s="23"/>
      <c r="E56" s="27"/>
      <c r="F56" s="27" t="s">
        <v>25</v>
      </c>
      <c r="G56" s="27" t="s">
        <v>146</v>
      </c>
      <c r="H56" s="39">
        <v>0</v>
      </c>
      <c r="I56" s="39"/>
      <c r="J56" s="39">
        <v>0</v>
      </c>
      <c r="K56" s="39">
        <v>0</v>
      </c>
      <c r="L56" s="39">
        <v>0</v>
      </c>
      <c r="M56" s="35">
        <v>0</v>
      </c>
      <c r="N56" s="36" t="s">
        <v>294</v>
      </c>
    </row>
    <row r="57" spans="1:14" s="33" customFormat="1" ht="27.2" customHeight="1">
      <c r="A57" s="133"/>
      <c r="B57" s="134"/>
      <c r="C57" s="26"/>
      <c r="D57" s="23"/>
      <c r="E57" s="50" t="s">
        <v>65</v>
      </c>
      <c r="F57" s="50" t="s">
        <v>147</v>
      </c>
      <c r="G57" s="90"/>
      <c r="H57" s="39">
        <v>0</v>
      </c>
      <c r="I57" s="39"/>
      <c r="J57" s="39">
        <v>0</v>
      </c>
      <c r="K57" s="39">
        <v>0</v>
      </c>
      <c r="L57" s="39">
        <v>0</v>
      </c>
      <c r="M57" s="35">
        <v>0</v>
      </c>
      <c r="N57" s="36" t="s">
        <v>294</v>
      </c>
    </row>
    <row r="58" spans="1:14" s="33" customFormat="1" ht="27.2" customHeight="1">
      <c r="A58" s="133"/>
      <c r="B58" s="134"/>
      <c r="C58" s="26"/>
      <c r="D58" s="23" t="s">
        <v>15</v>
      </c>
      <c r="E58" s="27" t="s">
        <v>148</v>
      </c>
      <c r="F58" s="27"/>
      <c r="G58" s="90"/>
      <c r="H58" s="39">
        <v>76638252.650000006</v>
      </c>
      <c r="I58" s="39">
        <f>I59+I66</f>
        <v>0</v>
      </c>
      <c r="J58" s="39">
        <v>76638252.650000006</v>
      </c>
      <c r="K58" s="39">
        <v>109749892.26000001</v>
      </c>
      <c r="L58" s="39">
        <v>41938252.650000013</v>
      </c>
      <c r="M58" s="35">
        <v>-33111639.609999999</v>
      </c>
      <c r="N58" s="36">
        <v>-0.30170088487702357</v>
      </c>
    </row>
    <row r="59" spans="1:14" s="33" customFormat="1" ht="27.2" customHeight="1">
      <c r="A59" s="133"/>
      <c r="B59" s="134"/>
      <c r="C59" s="26"/>
      <c r="D59" s="23"/>
      <c r="E59" s="50" t="s">
        <v>17</v>
      </c>
      <c r="F59" s="50" t="s">
        <v>149</v>
      </c>
      <c r="G59" s="90"/>
      <c r="H59" s="53">
        <v>56975064.480000012</v>
      </c>
      <c r="I59" s="53">
        <f>SUM(I60,I65)</f>
        <v>0</v>
      </c>
      <c r="J59" s="53">
        <v>56975064.480000012</v>
      </c>
      <c r="K59" s="53">
        <v>88783391.340000004</v>
      </c>
      <c r="L59" s="53">
        <v>25475064.480000012</v>
      </c>
      <c r="M59" s="47">
        <v>-31808326.859999992</v>
      </c>
      <c r="N59" s="48">
        <v>-0.35826888768180265</v>
      </c>
    </row>
    <row r="60" spans="1:14" s="33" customFormat="1" ht="27.2" customHeight="1">
      <c r="A60" s="133"/>
      <c r="B60" s="134"/>
      <c r="C60" s="26"/>
      <c r="D60" s="23"/>
      <c r="E60" s="27"/>
      <c r="F60" s="27" t="s">
        <v>13</v>
      </c>
      <c r="G60" s="90" t="s">
        <v>150</v>
      </c>
      <c r="H60" s="39">
        <v>56975064.480000012</v>
      </c>
      <c r="I60" s="39">
        <f>SUM(I61:I64)</f>
        <v>0</v>
      </c>
      <c r="J60" s="39">
        <v>56975064.480000012</v>
      </c>
      <c r="K60" s="39">
        <v>88783391.340000004</v>
      </c>
      <c r="L60" s="39">
        <v>25475064.480000012</v>
      </c>
      <c r="M60" s="35">
        <v>-31808326.859999992</v>
      </c>
      <c r="N60" s="36">
        <v>-0.35826888768180265</v>
      </c>
    </row>
    <row r="61" spans="1:14" s="33" customFormat="1" ht="22.5" customHeight="1">
      <c r="A61" s="133"/>
      <c r="B61" s="134"/>
      <c r="C61" s="26"/>
      <c r="D61" s="23"/>
      <c r="E61" s="27"/>
      <c r="F61" s="27"/>
      <c r="G61" s="87" t="s">
        <v>151</v>
      </c>
      <c r="H61" s="39">
        <v>56975064.480000012</v>
      </c>
      <c r="I61" s="39"/>
      <c r="J61" s="53">
        <v>56975064.480000012</v>
      </c>
      <c r="K61" s="53">
        <v>88783391.340000004</v>
      </c>
      <c r="L61" s="53">
        <v>25475064.480000012</v>
      </c>
      <c r="M61" s="35">
        <v>-31808326.859999992</v>
      </c>
      <c r="N61" s="36">
        <v>-0.35826888768180265</v>
      </c>
    </row>
    <row r="62" spans="1:14" s="33" customFormat="1" ht="36.75" customHeight="1">
      <c r="A62" s="133"/>
      <c r="B62" s="134"/>
      <c r="C62" s="26"/>
      <c r="D62" s="23"/>
      <c r="E62" s="27"/>
      <c r="F62" s="27"/>
      <c r="G62" s="150" t="s">
        <v>152</v>
      </c>
      <c r="H62" s="151">
        <v>0</v>
      </c>
      <c r="I62" s="151"/>
      <c r="J62" s="53">
        <v>0</v>
      </c>
      <c r="K62" s="53">
        <v>0</v>
      </c>
      <c r="L62" s="53">
        <v>0</v>
      </c>
      <c r="M62" s="35">
        <v>0</v>
      </c>
      <c r="N62" s="36" t="s">
        <v>294</v>
      </c>
    </row>
    <row r="63" spans="1:14" s="33" customFormat="1" ht="33.75" customHeight="1">
      <c r="A63" s="133"/>
      <c r="B63" s="134"/>
      <c r="C63" s="26"/>
      <c r="D63" s="23"/>
      <c r="E63" s="27"/>
      <c r="F63" s="27"/>
      <c r="G63" s="150" t="s">
        <v>153</v>
      </c>
      <c r="H63" s="151">
        <v>0</v>
      </c>
      <c r="I63" s="151"/>
      <c r="J63" s="53">
        <v>0</v>
      </c>
      <c r="K63" s="53">
        <v>0</v>
      </c>
      <c r="L63" s="53">
        <v>0</v>
      </c>
      <c r="M63" s="35">
        <v>0</v>
      </c>
      <c r="N63" s="36" t="s">
        <v>294</v>
      </c>
    </row>
    <row r="64" spans="1:14" s="49" customFormat="1" ht="22.5" customHeight="1">
      <c r="A64" s="152"/>
      <c r="B64" s="153"/>
      <c r="C64" s="154"/>
      <c r="D64" s="41"/>
      <c r="E64" s="43"/>
      <c r="F64" s="43"/>
      <c r="G64" s="87" t="s">
        <v>154</v>
      </c>
      <c r="H64" s="155">
        <v>0</v>
      </c>
      <c r="I64" s="155"/>
      <c r="J64" s="53">
        <v>0</v>
      </c>
      <c r="K64" s="53">
        <v>0</v>
      </c>
      <c r="L64" s="53">
        <v>0</v>
      </c>
      <c r="M64" s="156">
        <v>0</v>
      </c>
      <c r="N64" s="157" t="s">
        <v>294</v>
      </c>
    </row>
    <row r="65" spans="1:14" s="33" customFormat="1" ht="27.2" customHeight="1">
      <c r="A65" s="133"/>
      <c r="B65" s="134"/>
      <c r="C65" s="26"/>
      <c r="D65" s="23"/>
      <c r="E65" s="27"/>
      <c r="F65" s="27" t="s">
        <v>15</v>
      </c>
      <c r="G65" s="90" t="s">
        <v>155</v>
      </c>
      <c r="H65" s="39">
        <v>0</v>
      </c>
      <c r="I65" s="39"/>
      <c r="J65" s="53">
        <v>0</v>
      </c>
      <c r="K65" s="53">
        <v>0</v>
      </c>
      <c r="L65" s="53">
        <v>0</v>
      </c>
      <c r="M65" s="35">
        <v>0</v>
      </c>
      <c r="N65" s="36" t="s">
        <v>294</v>
      </c>
    </row>
    <row r="66" spans="1:14" s="33" customFormat="1" ht="27.2" customHeight="1">
      <c r="A66" s="133"/>
      <c r="B66" s="134"/>
      <c r="C66" s="26"/>
      <c r="D66" s="23"/>
      <c r="E66" s="50" t="s">
        <v>19</v>
      </c>
      <c r="F66" s="50" t="s">
        <v>156</v>
      </c>
      <c r="G66" s="90"/>
      <c r="H66" s="53">
        <v>19663188.170000002</v>
      </c>
      <c r="I66" s="53">
        <f>SUM(I67:I70)</f>
        <v>0</v>
      </c>
      <c r="J66" s="53">
        <v>19663188.170000002</v>
      </c>
      <c r="K66" s="53">
        <v>20966500.920000002</v>
      </c>
      <c r="L66" s="53">
        <v>16463188.170000002</v>
      </c>
      <c r="M66" s="47">
        <v>-1303312.75</v>
      </c>
      <c r="N66" s="48">
        <v>-6.2161671848485048E-2</v>
      </c>
    </row>
    <row r="67" spans="1:14" s="33" customFormat="1" ht="27.2" customHeight="1">
      <c r="A67" s="133"/>
      <c r="B67" s="134"/>
      <c r="C67" s="26"/>
      <c r="D67" s="23"/>
      <c r="E67" s="50"/>
      <c r="F67" s="27" t="s">
        <v>13</v>
      </c>
      <c r="G67" s="158" t="s">
        <v>157</v>
      </c>
      <c r="H67" s="39">
        <v>19663188.170000002</v>
      </c>
      <c r="I67" s="39"/>
      <c r="J67" s="39">
        <v>19663188.170000002</v>
      </c>
      <c r="K67" s="39">
        <v>20966500.920000002</v>
      </c>
      <c r="L67" s="39">
        <v>16463188.170000002</v>
      </c>
      <c r="M67" s="35">
        <v>-1303312.75</v>
      </c>
      <c r="N67" s="36">
        <v>-6.2161671848485048E-2</v>
      </c>
    </row>
    <row r="68" spans="1:14" s="33" customFormat="1" ht="27.2" customHeight="1">
      <c r="A68" s="133"/>
      <c r="B68" s="134"/>
      <c r="C68" s="26"/>
      <c r="D68" s="23"/>
      <c r="E68" s="50"/>
      <c r="F68" s="27" t="s">
        <v>15</v>
      </c>
      <c r="G68" s="158" t="s">
        <v>158</v>
      </c>
      <c r="H68" s="39">
        <v>0</v>
      </c>
      <c r="I68" s="39"/>
      <c r="J68" s="39">
        <v>0</v>
      </c>
      <c r="K68" s="39">
        <v>0</v>
      </c>
      <c r="L68" s="39">
        <v>0</v>
      </c>
      <c r="M68" s="35">
        <v>0</v>
      </c>
      <c r="N68" s="36" t="s">
        <v>294</v>
      </c>
    </row>
    <row r="69" spans="1:14" s="33" customFormat="1" ht="27.2" customHeight="1">
      <c r="A69" s="133"/>
      <c r="B69" s="134"/>
      <c r="C69" s="26"/>
      <c r="D69" s="23"/>
      <c r="E69" s="50"/>
      <c r="F69" s="27" t="s">
        <v>23</v>
      </c>
      <c r="G69" s="158" t="s">
        <v>159</v>
      </c>
      <c r="H69" s="39">
        <v>0</v>
      </c>
      <c r="I69" s="39"/>
      <c r="J69" s="39">
        <v>0</v>
      </c>
      <c r="K69" s="39">
        <v>0</v>
      </c>
      <c r="L69" s="39">
        <v>0</v>
      </c>
      <c r="M69" s="35">
        <v>0</v>
      </c>
      <c r="N69" s="36" t="s">
        <v>294</v>
      </c>
    </row>
    <row r="70" spans="1:14" s="33" customFormat="1" ht="37.5" customHeight="1">
      <c r="A70" s="133"/>
      <c r="B70" s="134"/>
      <c r="C70" s="26"/>
      <c r="D70" s="23"/>
      <c r="E70" s="50"/>
      <c r="F70" s="27" t="s">
        <v>25</v>
      </c>
      <c r="G70" s="159" t="s">
        <v>160</v>
      </c>
      <c r="H70" s="39">
        <v>0</v>
      </c>
      <c r="I70" s="39"/>
      <c r="J70" s="39">
        <v>0</v>
      </c>
      <c r="K70" s="39">
        <v>0</v>
      </c>
      <c r="L70" s="39">
        <v>0</v>
      </c>
      <c r="M70" s="35">
        <v>0</v>
      </c>
      <c r="N70" s="36" t="s">
        <v>294</v>
      </c>
    </row>
    <row r="71" spans="1:14" s="33" customFormat="1" ht="27.2" customHeight="1">
      <c r="A71" s="133"/>
      <c r="B71" s="134"/>
      <c r="C71" s="26"/>
      <c r="D71" s="23" t="s">
        <v>23</v>
      </c>
      <c r="E71" s="27" t="s">
        <v>161</v>
      </c>
      <c r="F71" s="27"/>
      <c r="G71" s="90"/>
      <c r="H71" s="39">
        <v>39602.58</v>
      </c>
      <c r="I71" s="39"/>
      <c r="J71" s="39">
        <v>39602.58</v>
      </c>
      <c r="K71" s="39">
        <v>39602.58</v>
      </c>
      <c r="L71" s="39">
        <v>39602.58</v>
      </c>
      <c r="M71" s="35">
        <v>0</v>
      </c>
      <c r="N71" s="36">
        <v>0</v>
      </c>
    </row>
    <row r="72" spans="1:14" s="33" customFormat="1" ht="27.2" customHeight="1">
      <c r="A72" s="133"/>
      <c r="B72" s="134"/>
      <c r="C72" s="26"/>
      <c r="D72" s="23" t="s">
        <v>25</v>
      </c>
      <c r="E72" s="27" t="s">
        <v>162</v>
      </c>
      <c r="F72" s="27"/>
      <c r="G72" s="90"/>
      <c r="H72" s="39">
        <v>7403057.1799999997</v>
      </c>
      <c r="I72" s="39">
        <f>SUM(I73:I74)</f>
        <v>0</v>
      </c>
      <c r="J72" s="39">
        <v>7403057.1799999997</v>
      </c>
      <c r="K72" s="39">
        <v>7965178.5799999991</v>
      </c>
      <c r="L72" s="39">
        <v>5803057.1799999997</v>
      </c>
      <c r="M72" s="35">
        <v>-562121.39999999944</v>
      </c>
      <c r="N72" s="36">
        <v>-7.0572353696054801E-2</v>
      </c>
    </row>
    <row r="73" spans="1:14" s="33" customFormat="1" ht="27.2" customHeight="1">
      <c r="A73" s="133"/>
      <c r="B73" s="134"/>
      <c r="C73" s="26"/>
      <c r="D73" s="23"/>
      <c r="E73" s="50" t="s">
        <v>17</v>
      </c>
      <c r="F73" s="50" t="s">
        <v>163</v>
      </c>
      <c r="G73" s="90"/>
      <c r="H73" s="53">
        <v>7332144.5499999998</v>
      </c>
      <c r="I73" s="53"/>
      <c r="J73" s="53">
        <v>7332144.5499999998</v>
      </c>
      <c r="K73" s="53">
        <v>7447481.4799999995</v>
      </c>
      <c r="L73" s="53">
        <v>5732144.5499999998</v>
      </c>
      <c r="M73" s="47">
        <v>-115336.9299999997</v>
      </c>
      <c r="N73" s="48">
        <v>-1.5486702492612268E-2</v>
      </c>
    </row>
    <row r="74" spans="1:14" s="33" customFormat="1" ht="27.2" customHeight="1">
      <c r="A74" s="133"/>
      <c r="B74" s="134"/>
      <c r="C74" s="26"/>
      <c r="D74" s="23"/>
      <c r="E74" s="50" t="s">
        <v>19</v>
      </c>
      <c r="F74" s="50" t="s">
        <v>164</v>
      </c>
      <c r="G74" s="90"/>
      <c r="H74" s="53">
        <v>70912.63</v>
      </c>
      <c r="I74" s="53"/>
      <c r="J74" s="53">
        <v>70912.63</v>
      </c>
      <c r="K74" s="53">
        <v>517697.1</v>
      </c>
      <c r="L74" s="53">
        <v>70912.63</v>
      </c>
      <c r="M74" s="47">
        <v>-446784.47</v>
      </c>
      <c r="N74" s="48">
        <v>-0.86302293368071792</v>
      </c>
    </row>
    <row r="75" spans="1:14" s="33" customFormat="1" ht="27.2" customHeight="1">
      <c r="A75" s="133"/>
      <c r="B75" s="148"/>
      <c r="C75" s="26"/>
      <c r="D75" s="41" t="s">
        <v>27</v>
      </c>
      <c r="E75" s="362" t="s">
        <v>165</v>
      </c>
      <c r="F75" s="362"/>
      <c r="G75" s="363"/>
      <c r="H75" s="53">
        <v>0</v>
      </c>
      <c r="I75" s="53"/>
      <c r="J75" s="53">
        <v>0</v>
      </c>
      <c r="K75" s="53">
        <v>0</v>
      </c>
      <c r="L75" s="53">
        <v>0</v>
      </c>
      <c r="M75" s="47">
        <v>0</v>
      </c>
      <c r="N75" s="48" t="s">
        <v>294</v>
      </c>
    </row>
    <row r="76" spans="1:14" s="33" customFormat="1" ht="27.2" customHeight="1">
      <c r="A76" s="61"/>
      <c r="B76" s="148"/>
      <c r="C76" s="26"/>
      <c r="D76" s="41" t="s">
        <v>71</v>
      </c>
      <c r="E76" s="27" t="s">
        <v>166</v>
      </c>
      <c r="F76" s="23"/>
      <c r="G76" s="90"/>
      <c r="H76" s="39">
        <v>24575.559999999998</v>
      </c>
      <c r="I76" s="39"/>
      <c r="J76" s="39">
        <v>24575.559999999998</v>
      </c>
      <c r="K76" s="39">
        <v>14720.83</v>
      </c>
      <c r="L76" s="39">
        <v>24575.559999999998</v>
      </c>
      <c r="M76" s="35">
        <v>9854.7299999999977</v>
      </c>
      <c r="N76" s="36">
        <v>0.66944119319359019</v>
      </c>
    </row>
    <row r="77" spans="1:14" s="33" customFormat="1" ht="27.2" customHeight="1">
      <c r="A77" s="61"/>
      <c r="B77" s="148"/>
      <c r="C77" s="26"/>
      <c r="D77" s="41" t="s">
        <v>73</v>
      </c>
      <c r="E77" s="27" t="s">
        <v>167</v>
      </c>
      <c r="F77" s="23"/>
      <c r="G77" s="90"/>
      <c r="H77" s="160">
        <v>6001674.4000000004</v>
      </c>
      <c r="I77" s="160"/>
      <c r="J77" s="39">
        <v>6001674.4000000004</v>
      </c>
      <c r="K77" s="39">
        <v>5498552.3599999994</v>
      </c>
      <c r="L77" s="39">
        <v>5566674.4000000004</v>
      </c>
      <c r="M77" s="35">
        <v>503122.04000000097</v>
      </c>
      <c r="N77" s="36">
        <v>9.1500818226272387E-2</v>
      </c>
    </row>
    <row r="78" spans="1:14" s="21" customFormat="1" ht="27.2" customHeight="1">
      <c r="A78" s="131"/>
      <c r="B78" s="132" t="s">
        <v>29</v>
      </c>
      <c r="C78" s="25" t="s">
        <v>168</v>
      </c>
      <c r="D78" s="25"/>
      <c r="E78" s="25"/>
      <c r="F78" s="25"/>
      <c r="G78" s="25"/>
      <c r="H78" s="127"/>
      <c r="I78" s="128"/>
      <c r="J78" s="104">
        <v>0</v>
      </c>
      <c r="K78" s="104">
        <v>0</v>
      </c>
      <c r="L78" s="104">
        <v>0</v>
      </c>
      <c r="M78" s="97">
        <v>0</v>
      </c>
      <c r="N78" s="32" t="s">
        <v>294</v>
      </c>
    </row>
    <row r="79" spans="1:14" s="33" customFormat="1" ht="27.2" customHeight="1">
      <c r="A79" s="133"/>
      <c r="B79" s="134"/>
      <c r="C79" s="26"/>
      <c r="D79" s="23" t="s">
        <v>13</v>
      </c>
      <c r="E79" s="27" t="s">
        <v>169</v>
      </c>
      <c r="F79" s="27"/>
      <c r="G79" s="27"/>
      <c r="H79" s="37"/>
      <c r="I79" s="38"/>
      <c r="J79" s="39">
        <v>0</v>
      </c>
      <c r="K79" s="39">
        <v>0</v>
      </c>
      <c r="L79" s="39">
        <v>0</v>
      </c>
      <c r="M79" s="35">
        <v>0</v>
      </c>
      <c r="N79" s="36" t="s">
        <v>294</v>
      </c>
    </row>
    <row r="80" spans="1:14" s="33" customFormat="1" ht="27.2" customHeight="1">
      <c r="A80" s="133"/>
      <c r="B80" s="134"/>
      <c r="C80" s="26"/>
      <c r="D80" s="23" t="s">
        <v>15</v>
      </c>
      <c r="E80" s="27" t="s">
        <v>170</v>
      </c>
      <c r="F80" s="27"/>
      <c r="G80" s="27"/>
      <c r="H80" s="37"/>
      <c r="I80" s="38"/>
      <c r="J80" s="39">
        <v>0</v>
      </c>
      <c r="K80" s="39">
        <v>0</v>
      </c>
      <c r="L80" s="39">
        <v>0</v>
      </c>
      <c r="M80" s="35">
        <v>0</v>
      </c>
      <c r="N80" s="36" t="s">
        <v>294</v>
      </c>
    </row>
    <row r="81" spans="1:14" s="21" customFormat="1" ht="27.2" customHeight="1">
      <c r="A81" s="131"/>
      <c r="B81" s="132" t="s">
        <v>31</v>
      </c>
      <c r="C81" s="25" t="s">
        <v>171</v>
      </c>
      <c r="D81" s="25"/>
      <c r="E81" s="25"/>
      <c r="F81" s="25"/>
      <c r="G81" s="25"/>
      <c r="H81" s="102"/>
      <c r="I81" s="103"/>
      <c r="J81" s="104">
        <v>25250000</v>
      </c>
      <c r="K81" s="104">
        <v>17474523.579999998</v>
      </c>
      <c r="L81" s="104">
        <v>30150000</v>
      </c>
      <c r="M81" s="97">
        <v>7775476.4200000018</v>
      </c>
      <c r="N81" s="32">
        <v>0.44496071005330395</v>
      </c>
    </row>
    <row r="82" spans="1:14" s="33" customFormat="1" ht="27.2" customHeight="1">
      <c r="A82" s="133"/>
      <c r="B82" s="134"/>
      <c r="C82" s="26"/>
      <c r="D82" s="23" t="s">
        <v>13</v>
      </c>
      <c r="E82" s="27" t="s">
        <v>172</v>
      </c>
      <c r="F82" s="27"/>
      <c r="G82" s="27"/>
      <c r="H82" s="37"/>
      <c r="I82" s="38"/>
      <c r="J82" s="39">
        <v>0</v>
      </c>
      <c r="K82" s="39">
        <v>0</v>
      </c>
      <c r="L82" s="39">
        <v>0</v>
      </c>
      <c r="M82" s="35">
        <v>0</v>
      </c>
      <c r="N82" s="36" t="s">
        <v>294</v>
      </c>
    </row>
    <row r="83" spans="1:14" s="33" customFormat="1" ht="27.2" customHeight="1">
      <c r="A83" s="133"/>
      <c r="B83" s="134"/>
      <c r="C83" s="26"/>
      <c r="D83" s="23" t="s">
        <v>15</v>
      </c>
      <c r="E83" s="27" t="s">
        <v>173</v>
      </c>
      <c r="F83" s="27"/>
      <c r="G83" s="27"/>
      <c r="H83" s="37"/>
      <c r="I83" s="38"/>
      <c r="J83" s="39">
        <v>25000000</v>
      </c>
      <c r="K83" s="39">
        <v>17061936.02</v>
      </c>
      <c r="L83" s="39">
        <v>30000000</v>
      </c>
      <c r="M83" s="35">
        <v>7938063.9800000004</v>
      </c>
      <c r="N83" s="36">
        <v>0.46524989723880117</v>
      </c>
    </row>
    <row r="84" spans="1:14" s="33" customFormat="1" ht="27.2" customHeight="1">
      <c r="A84" s="133"/>
      <c r="B84" s="134"/>
      <c r="C84" s="26"/>
      <c r="D84" s="23" t="s">
        <v>23</v>
      </c>
      <c r="E84" s="27" t="s">
        <v>174</v>
      </c>
      <c r="F84" s="27"/>
      <c r="G84" s="27"/>
      <c r="H84" s="37"/>
      <c r="I84" s="38"/>
      <c r="J84" s="39">
        <v>0</v>
      </c>
      <c r="K84" s="39">
        <v>0</v>
      </c>
      <c r="L84" s="39">
        <v>0</v>
      </c>
      <c r="M84" s="35">
        <v>0</v>
      </c>
      <c r="N84" s="36" t="s">
        <v>294</v>
      </c>
    </row>
    <row r="85" spans="1:14" s="33" customFormat="1" ht="27.2" customHeight="1">
      <c r="A85" s="61"/>
      <c r="B85" s="148"/>
      <c r="C85" s="26"/>
      <c r="D85" s="41" t="s">
        <v>25</v>
      </c>
      <c r="E85" s="27" t="s">
        <v>175</v>
      </c>
      <c r="F85" s="23"/>
      <c r="G85" s="27"/>
      <c r="H85" s="37"/>
      <c r="I85" s="38"/>
      <c r="J85" s="39">
        <v>250000</v>
      </c>
      <c r="K85" s="39">
        <v>412587.56</v>
      </c>
      <c r="L85" s="39">
        <v>150000</v>
      </c>
      <c r="M85" s="35">
        <v>-162587.56</v>
      </c>
      <c r="N85" s="36">
        <v>-0.39406801310247941</v>
      </c>
    </row>
    <row r="86" spans="1:14" s="21" customFormat="1" ht="27.2" customHeight="1">
      <c r="A86" s="161"/>
      <c r="B86" s="147" t="s">
        <v>47</v>
      </c>
      <c r="C86" s="55"/>
      <c r="D86" s="55"/>
      <c r="E86" s="55"/>
      <c r="F86" s="55"/>
      <c r="G86" s="55"/>
      <c r="H86" s="56"/>
      <c r="I86" s="57"/>
      <c r="J86" s="58">
        <v>119682710.28</v>
      </c>
      <c r="K86" s="58">
        <v>145068018.09999999</v>
      </c>
      <c r="L86" s="58">
        <v>86390469.280000016</v>
      </c>
      <c r="M86" s="59">
        <v>-25385307.819999993</v>
      </c>
      <c r="N86" s="60">
        <v>-0.17498900276214632</v>
      </c>
    </row>
    <row r="87" spans="1:14" s="33" customFormat="1" ht="9.1999999999999993" customHeight="1">
      <c r="A87" s="61"/>
      <c r="B87" s="148"/>
      <c r="C87" s="27"/>
      <c r="D87" s="27"/>
      <c r="E87" s="27"/>
      <c r="F87" s="27"/>
      <c r="G87" s="27"/>
      <c r="H87" s="37"/>
      <c r="I87" s="38"/>
      <c r="J87" s="39">
        <v>0</v>
      </c>
      <c r="K87" s="39">
        <v>0</v>
      </c>
      <c r="L87" s="39">
        <v>0</v>
      </c>
      <c r="M87" s="35"/>
      <c r="N87" s="36"/>
    </row>
    <row r="88" spans="1:14" s="21" customFormat="1" ht="27.2" customHeight="1">
      <c r="A88" s="131" t="s">
        <v>48</v>
      </c>
      <c r="B88" s="149" t="s">
        <v>176</v>
      </c>
      <c r="C88" s="101"/>
      <c r="D88" s="101"/>
      <c r="E88" s="101"/>
      <c r="F88" s="101"/>
      <c r="G88" s="101"/>
      <c r="H88" s="102"/>
      <c r="I88" s="103"/>
      <c r="J88" s="104">
        <v>0</v>
      </c>
      <c r="K88" s="104">
        <v>0</v>
      </c>
      <c r="L88" s="104">
        <v>0</v>
      </c>
      <c r="M88" s="97"/>
      <c r="N88" s="32"/>
    </row>
    <row r="89" spans="1:14" s="21" customFormat="1" ht="27.2" customHeight="1">
      <c r="A89" s="131"/>
      <c r="B89" s="132" t="s">
        <v>9</v>
      </c>
      <c r="C89" s="25" t="s">
        <v>177</v>
      </c>
      <c r="D89" s="25"/>
      <c r="E89" s="25"/>
      <c r="F89" s="25"/>
      <c r="G89" s="25"/>
      <c r="H89" s="102"/>
      <c r="I89" s="103"/>
      <c r="J89" s="104">
        <v>0</v>
      </c>
      <c r="K89" s="104">
        <v>0</v>
      </c>
      <c r="L89" s="104">
        <v>0</v>
      </c>
      <c r="M89" s="97">
        <v>0</v>
      </c>
      <c r="N89" s="32" t="s">
        <v>294</v>
      </c>
    </row>
    <row r="90" spans="1:14" s="21" customFormat="1" ht="27.2" customHeight="1">
      <c r="A90" s="131"/>
      <c r="B90" s="132" t="s">
        <v>11</v>
      </c>
      <c r="C90" s="25" t="s">
        <v>178</v>
      </c>
      <c r="D90" s="25"/>
      <c r="E90" s="25"/>
      <c r="F90" s="25"/>
      <c r="G90" s="25"/>
      <c r="H90" s="102"/>
      <c r="I90" s="103"/>
      <c r="J90" s="104">
        <v>9999.9999999999982</v>
      </c>
      <c r="K90" s="104">
        <v>0</v>
      </c>
      <c r="L90" s="104">
        <v>9999.9999999999982</v>
      </c>
      <c r="M90" s="97">
        <v>9999.9999999999982</v>
      </c>
      <c r="N90" s="32" t="s">
        <v>294</v>
      </c>
    </row>
    <row r="91" spans="1:14" s="21" customFormat="1" ht="27.2" customHeight="1">
      <c r="A91" s="161"/>
      <c r="B91" s="147" t="s">
        <v>52</v>
      </c>
      <c r="C91" s="55"/>
      <c r="D91" s="55"/>
      <c r="E91" s="55"/>
      <c r="F91" s="55"/>
      <c r="G91" s="55"/>
      <c r="H91" s="56"/>
      <c r="I91" s="57"/>
      <c r="J91" s="58">
        <v>9999.9999999999982</v>
      </c>
      <c r="K91" s="58">
        <v>0</v>
      </c>
      <c r="L91" s="58">
        <v>9999.9999999999982</v>
      </c>
      <c r="M91" s="59">
        <v>9999.9999999999982</v>
      </c>
      <c r="N91" s="60" t="s">
        <v>294</v>
      </c>
    </row>
    <row r="92" spans="1:14" s="33" customFormat="1" ht="9.1999999999999993" customHeight="1" thickBot="1">
      <c r="A92" s="61"/>
      <c r="B92" s="148"/>
      <c r="C92" s="27"/>
      <c r="D92" s="27"/>
      <c r="E92" s="27"/>
      <c r="F92" s="27"/>
      <c r="G92" s="27"/>
      <c r="H92" s="37"/>
      <c r="I92" s="38"/>
      <c r="J92" s="39">
        <v>0</v>
      </c>
      <c r="K92" s="39">
        <v>0</v>
      </c>
      <c r="L92" s="39">
        <v>0</v>
      </c>
      <c r="M92" s="35"/>
      <c r="N92" s="36"/>
    </row>
    <row r="93" spans="1:14" s="33" customFormat="1" ht="27.2" customHeight="1" thickTop="1" thickBot="1">
      <c r="A93" s="105" t="s">
        <v>179</v>
      </c>
      <c r="B93" s="162"/>
      <c r="C93" s="107"/>
      <c r="D93" s="108"/>
      <c r="E93" s="108"/>
      <c r="F93" s="108"/>
      <c r="G93" s="107"/>
      <c r="H93" s="109"/>
      <c r="I93" s="110"/>
      <c r="J93" s="111">
        <v>197165315.90000004</v>
      </c>
      <c r="K93" s="111">
        <v>209174020.57999998</v>
      </c>
      <c r="L93" s="111">
        <v>159352658.33000004</v>
      </c>
      <c r="M93" s="112">
        <v>-12008704.679999948</v>
      </c>
      <c r="N93" s="113">
        <v>-5.7410115494754471E-2</v>
      </c>
    </row>
    <row r="94" spans="1:14" s="33" customFormat="1" ht="9.1999999999999993" customHeight="1" thickTop="1">
      <c r="A94" s="163"/>
      <c r="B94" s="164"/>
      <c r="C94" s="165"/>
      <c r="D94" s="165"/>
      <c r="E94" s="165"/>
      <c r="F94" s="165"/>
      <c r="G94" s="165"/>
      <c r="H94" s="166"/>
      <c r="I94" s="167"/>
      <c r="J94" s="168">
        <v>0</v>
      </c>
      <c r="K94" s="168">
        <v>0</v>
      </c>
      <c r="L94" s="168">
        <v>0</v>
      </c>
      <c r="M94" s="169"/>
      <c r="N94" s="170"/>
    </row>
    <row r="95" spans="1:14" s="33" customFormat="1" ht="27.2" customHeight="1">
      <c r="A95" s="131" t="s">
        <v>53</v>
      </c>
      <c r="B95" s="149" t="s">
        <v>93</v>
      </c>
      <c r="C95" s="101"/>
      <c r="D95" s="114"/>
      <c r="E95" s="114"/>
      <c r="F95" s="114"/>
      <c r="G95" s="26"/>
      <c r="H95" s="102"/>
      <c r="I95" s="103"/>
      <c r="J95" s="104">
        <v>0</v>
      </c>
      <c r="K95" s="104">
        <v>0</v>
      </c>
      <c r="L95" s="104">
        <v>0</v>
      </c>
      <c r="M95" s="35"/>
      <c r="N95" s="36"/>
    </row>
    <row r="96" spans="1:14" s="33" customFormat="1" ht="27.2" customHeight="1">
      <c r="A96" s="61"/>
      <c r="B96" s="132" t="s">
        <v>13</v>
      </c>
      <c r="C96" s="67" t="s">
        <v>94</v>
      </c>
      <c r="D96" s="101"/>
      <c r="E96" s="114"/>
      <c r="F96" s="114"/>
      <c r="G96" s="26"/>
      <c r="H96" s="37"/>
      <c r="I96" s="38"/>
      <c r="J96" s="39">
        <v>7929530.25</v>
      </c>
      <c r="K96" s="39">
        <v>5403319.8499999996</v>
      </c>
      <c r="L96" s="39">
        <v>8929530.25</v>
      </c>
      <c r="M96" s="35">
        <v>2526210.4000000004</v>
      </c>
      <c r="N96" s="36">
        <v>0.46752930978165219</v>
      </c>
    </row>
    <row r="97" spans="1:14" s="33" customFormat="1" ht="27.2" customHeight="1">
      <c r="A97" s="61"/>
      <c r="B97" s="132" t="s">
        <v>15</v>
      </c>
      <c r="C97" s="67" t="s">
        <v>95</v>
      </c>
      <c r="D97" s="101"/>
      <c r="E97" s="114"/>
      <c r="F97" s="114"/>
      <c r="G97" s="26"/>
      <c r="H97" s="37"/>
      <c r="I97" s="38"/>
      <c r="J97" s="39">
        <v>0</v>
      </c>
      <c r="K97" s="39">
        <v>0</v>
      </c>
      <c r="L97" s="39">
        <v>0</v>
      </c>
      <c r="M97" s="35">
        <v>0</v>
      </c>
      <c r="N97" s="36" t="s">
        <v>294</v>
      </c>
    </row>
    <row r="98" spans="1:14" s="33" customFormat="1" ht="27.2" customHeight="1">
      <c r="A98" s="61"/>
      <c r="B98" s="132" t="s">
        <v>23</v>
      </c>
      <c r="C98" s="67" t="s">
        <v>96</v>
      </c>
      <c r="D98" s="101"/>
      <c r="E98" s="114"/>
      <c r="F98" s="114"/>
      <c r="G98" s="26"/>
      <c r="H98" s="37"/>
      <c r="I98" s="38"/>
      <c r="J98" s="39">
        <v>0</v>
      </c>
      <c r="K98" s="39">
        <v>0</v>
      </c>
      <c r="L98" s="39">
        <v>0</v>
      </c>
      <c r="M98" s="35">
        <v>0</v>
      </c>
      <c r="N98" s="36" t="s">
        <v>294</v>
      </c>
    </row>
    <row r="99" spans="1:14" s="33" customFormat="1" ht="27.2" customHeight="1">
      <c r="A99" s="61"/>
      <c r="B99" s="132" t="s">
        <v>25</v>
      </c>
      <c r="C99" s="67" t="s">
        <v>97</v>
      </c>
      <c r="D99" s="101"/>
      <c r="E99" s="114"/>
      <c r="F99" s="114"/>
      <c r="G99" s="26"/>
      <c r="H99" s="37"/>
      <c r="I99" s="38"/>
      <c r="J99" s="39">
        <v>0</v>
      </c>
      <c r="K99" s="39">
        <v>0</v>
      </c>
      <c r="L99" s="39">
        <v>0</v>
      </c>
      <c r="M99" s="35">
        <v>0</v>
      </c>
      <c r="N99" s="36" t="s">
        <v>294</v>
      </c>
    </row>
    <row r="100" spans="1:14" s="21" customFormat="1" ht="27.2" customHeight="1" thickBot="1">
      <c r="A100" s="171"/>
      <c r="B100" s="172" t="s">
        <v>85</v>
      </c>
      <c r="C100" s="116"/>
      <c r="D100" s="116"/>
      <c r="E100" s="116"/>
      <c r="F100" s="116"/>
      <c r="G100" s="116"/>
      <c r="H100" s="117"/>
      <c r="I100" s="118"/>
      <c r="J100" s="119">
        <v>7929530.25</v>
      </c>
      <c r="K100" s="119">
        <v>5403319.8499999996</v>
      </c>
      <c r="L100" s="119">
        <v>8929530.25</v>
      </c>
      <c r="M100" s="120">
        <v>2526210.4000000004</v>
      </c>
      <c r="N100" s="121">
        <v>0.46752930978165219</v>
      </c>
    </row>
    <row r="101" spans="1:14">
      <c r="A101" s="122"/>
      <c r="B101" s="364"/>
      <c r="C101" s="365"/>
      <c r="D101" s="365"/>
      <c r="E101" s="365"/>
      <c r="F101" s="365"/>
      <c r="G101" s="173"/>
      <c r="H101" s="124"/>
      <c r="I101" s="124"/>
      <c r="J101" s="124"/>
    </row>
    <row r="102" spans="1:14">
      <c r="A102" s="122"/>
      <c r="B102" s="356"/>
      <c r="C102" s="357"/>
      <c r="D102" s="357"/>
      <c r="E102" s="357"/>
      <c r="F102" s="357"/>
      <c r="G102" s="174"/>
      <c r="H102" s="124"/>
      <c r="I102" s="124"/>
      <c r="J102" s="124"/>
    </row>
    <row r="103" spans="1:14">
      <c r="A103" s="122"/>
      <c r="B103" s="356"/>
      <c r="C103" s="357"/>
      <c r="D103" s="357"/>
      <c r="E103" s="357"/>
      <c r="F103" s="357"/>
      <c r="G103" s="174"/>
      <c r="H103" s="124"/>
      <c r="I103" s="124"/>
      <c r="J103" s="124"/>
    </row>
    <row r="104" spans="1:14">
      <c r="A104" s="122"/>
      <c r="B104" s="356"/>
      <c r="C104" s="357"/>
      <c r="D104" s="357"/>
      <c r="E104" s="357"/>
      <c r="F104" s="357"/>
      <c r="G104" s="174"/>
      <c r="H104" s="124"/>
      <c r="I104" s="124"/>
      <c r="J104" s="124"/>
    </row>
    <row r="105" spans="1:14">
      <c r="A105" s="122"/>
      <c r="B105" s="356"/>
      <c r="C105" s="357"/>
      <c r="D105" s="357"/>
      <c r="E105" s="357"/>
      <c r="F105" s="357"/>
      <c r="G105" s="174"/>
      <c r="H105" s="124"/>
      <c r="I105" s="124"/>
      <c r="J105" s="124"/>
    </row>
    <row r="106" spans="1:14">
      <c r="A106" s="122"/>
      <c r="B106" s="356"/>
      <c r="C106" s="357"/>
      <c r="D106" s="357"/>
      <c r="E106" s="357"/>
      <c r="F106" s="357"/>
      <c r="G106" s="174"/>
      <c r="H106" s="124"/>
      <c r="I106" s="124"/>
      <c r="J106" s="124"/>
    </row>
    <row r="107" spans="1:14">
      <c r="A107" s="122"/>
      <c r="B107" s="356"/>
      <c r="C107" s="357"/>
      <c r="D107" s="357"/>
      <c r="E107" s="357"/>
      <c r="F107" s="357"/>
      <c r="G107" s="174"/>
      <c r="H107" s="124"/>
      <c r="I107" s="124"/>
      <c r="J107" s="124"/>
    </row>
    <row r="108" spans="1:14">
      <c r="A108" s="122"/>
      <c r="B108" s="356"/>
      <c r="C108" s="357"/>
      <c r="D108" s="357"/>
      <c r="E108" s="357"/>
      <c r="F108" s="357"/>
      <c r="G108" s="174"/>
      <c r="H108" s="124"/>
      <c r="I108" s="124"/>
      <c r="J108" s="124"/>
    </row>
    <row r="109" spans="1:14">
      <c r="A109" s="122"/>
      <c r="B109" s="356"/>
      <c r="C109" s="357"/>
      <c r="D109" s="357"/>
      <c r="E109" s="357"/>
      <c r="F109" s="357"/>
      <c r="G109" s="174"/>
      <c r="H109" s="124"/>
      <c r="I109" s="124"/>
      <c r="J109" s="124"/>
    </row>
    <row r="110" spans="1:14">
      <c r="A110" s="122"/>
      <c r="B110" s="122"/>
      <c r="C110" s="175"/>
      <c r="D110" s="175"/>
      <c r="E110" s="175"/>
      <c r="F110" s="175"/>
      <c r="G110" s="174"/>
      <c r="H110" s="124"/>
      <c r="I110" s="124"/>
      <c r="J110" s="124"/>
    </row>
    <row r="111" spans="1:14">
      <c r="A111" s="122"/>
      <c r="B111" s="122"/>
      <c r="C111" s="175"/>
      <c r="D111" s="175"/>
      <c r="E111" s="175"/>
      <c r="F111" s="175"/>
      <c r="G111" s="174"/>
    </row>
    <row r="112" spans="1:14">
      <c r="A112" s="122"/>
      <c r="B112" s="122"/>
      <c r="C112" s="175"/>
      <c r="D112" s="175"/>
      <c r="E112" s="175"/>
      <c r="F112" s="175"/>
      <c r="G112" s="174"/>
    </row>
    <row r="113" spans="1:14">
      <c r="A113" s="122"/>
      <c r="B113" s="122"/>
      <c r="C113" s="175"/>
      <c r="D113" s="175"/>
      <c r="E113" s="175"/>
      <c r="F113" s="175"/>
      <c r="G113" s="174"/>
    </row>
    <row r="114" spans="1:14">
      <c r="A114" s="122"/>
      <c r="B114" s="122"/>
      <c r="C114" s="175"/>
      <c r="D114" s="175"/>
      <c r="E114" s="175"/>
      <c r="F114" s="175"/>
      <c r="G114" s="174"/>
    </row>
    <row r="115" spans="1:14">
      <c r="A115" s="122"/>
      <c r="B115" s="122"/>
      <c r="C115" s="175"/>
      <c r="D115" s="175"/>
      <c r="E115" s="175"/>
      <c r="F115" s="175"/>
      <c r="G115" s="174"/>
    </row>
    <row r="116" spans="1:14">
      <c r="A116" s="122"/>
      <c r="B116" s="122"/>
      <c r="C116" s="175"/>
      <c r="D116" s="175"/>
      <c r="E116" s="175"/>
      <c r="F116" s="175"/>
      <c r="G116" s="174"/>
    </row>
    <row r="117" spans="1:14">
      <c r="A117" s="122"/>
      <c r="B117" s="122"/>
      <c r="C117" s="175"/>
      <c r="D117" s="175"/>
      <c r="E117" s="175"/>
      <c r="F117" s="175"/>
      <c r="G117" s="174"/>
    </row>
    <row r="118" spans="1:14">
      <c r="A118" s="122"/>
      <c r="B118" s="122"/>
      <c r="C118" s="175"/>
      <c r="D118" s="175"/>
      <c r="E118" s="175"/>
      <c r="F118" s="175"/>
      <c r="G118" s="174"/>
    </row>
    <row r="119" spans="1:14">
      <c r="A119" s="122"/>
      <c r="B119" s="122"/>
      <c r="C119" s="175"/>
      <c r="D119" s="175"/>
      <c r="E119" s="175"/>
      <c r="F119" s="175"/>
      <c r="G119" s="174"/>
    </row>
    <row r="120" spans="1:14">
      <c r="A120" s="122"/>
      <c r="B120" s="122"/>
      <c r="C120" s="175"/>
      <c r="D120" s="175"/>
      <c r="E120" s="175"/>
      <c r="F120" s="175"/>
      <c r="G120" s="174"/>
    </row>
    <row r="121" spans="1:14">
      <c r="A121" s="122"/>
      <c r="B121" s="122"/>
      <c r="C121" s="175"/>
      <c r="D121" s="175"/>
      <c r="E121" s="175"/>
      <c r="F121" s="175"/>
      <c r="G121" s="174"/>
    </row>
    <row r="122" spans="1:14">
      <c r="A122" s="122"/>
      <c r="B122" s="122"/>
      <c r="C122" s="175"/>
      <c r="D122" s="175"/>
      <c r="E122" s="175"/>
      <c r="F122" s="175"/>
      <c r="G122" s="174"/>
    </row>
    <row r="123" spans="1:14">
      <c r="A123" s="122"/>
      <c r="B123" s="122"/>
      <c r="C123" s="175"/>
      <c r="D123" s="175"/>
      <c r="E123" s="175"/>
      <c r="F123" s="175"/>
      <c r="G123" s="174"/>
    </row>
    <row r="124" spans="1:14">
      <c r="A124" s="122"/>
      <c r="B124" s="122"/>
      <c r="C124" s="175"/>
      <c r="D124" s="175"/>
      <c r="E124" s="175"/>
      <c r="F124" s="175"/>
      <c r="G124" s="174"/>
    </row>
    <row r="125" spans="1:14" s="123" customFormat="1">
      <c r="A125" s="122"/>
      <c r="B125" s="122"/>
      <c r="C125" s="175"/>
      <c r="D125" s="175"/>
      <c r="E125" s="175"/>
      <c r="F125" s="175"/>
      <c r="G125" s="174"/>
      <c r="H125" s="11"/>
      <c r="I125" s="11"/>
      <c r="J125" s="11"/>
      <c r="M125" s="11"/>
      <c r="N125" s="11"/>
    </row>
    <row r="126" spans="1:14" s="123" customFormat="1">
      <c r="A126" s="122"/>
      <c r="B126" s="122"/>
      <c r="C126" s="175"/>
      <c r="D126" s="175"/>
      <c r="E126" s="175"/>
      <c r="F126" s="175"/>
      <c r="G126" s="174"/>
      <c r="H126" s="11"/>
      <c r="I126" s="11"/>
      <c r="J126" s="11"/>
      <c r="M126" s="11"/>
      <c r="N126" s="11"/>
    </row>
    <row r="127" spans="1:14" s="123" customFormat="1">
      <c r="A127" s="122"/>
      <c r="B127" s="122"/>
      <c r="C127" s="175"/>
      <c r="D127" s="175"/>
      <c r="E127" s="175"/>
      <c r="F127" s="175"/>
      <c r="G127" s="174"/>
      <c r="H127" s="11"/>
      <c r="I127" s="11"/>
      <c r="J127" s="11"/>
      <c r="M127" s="11"/>
      <c r="N127" s="11"/>
    </row>
    <row r="128" spans="1:14" s="123" customFormat="1">
      <c r="A128" s="122"/>
      <c r="B128" s="122"/>
      <c r="C128" s="175"/>
      <c r="D128" s="175"/>
      <c r="E128" s="175"/>
      <c r="F128" s="175"/>
      <c r="G128" s="174"/>
      <c r="H128" s="11"/>
      <c r="I128" s="11"/>
      <c r="J128" s="11"/>
      <c r="M128" s="11"/>
      <c r="N128" s="11"/>
    </row>
    <row r="129" spans="1:14" s="123" customFormat="1">
      <c r="A129" s="122"/>
      <c r="B129" s="122"/>
      <c r="C129" s="175"/>
      <c r="D129" s="175"/>
      <c r="E129" s="175"/>
      <c r="F129" s="175"/>
      <c r="G129" s="174"/>
      <c r="H129" s="11"/>
      <c r="I129" s="11"/>
      <c r="J129" s="11"/>
      <c r="M129" s="11"/>
      <c r="N129" s="11"/>
    </row>
    <row r="130" spans="1:14" s="123" customFormat="1">
      <c r="A130" s="122"/>
      <c r="B130" s="122"/>
      <c r="C130" s="175"/>
      <c r="D130" s="175"/>
      <c r="E130" s="175"/>
      <c r="F130" s="175"/>
      <c r="G130" s="174"/>
      <c r="H130" s="11"/>
      <c r="I130" s="11"/>
      <c r="J130" s="11"/>
      <c r="M130" s="11"/>
      <c r="N130" s="11"/>
    </row>
    <row r="131" spans="1:14" s="123" customFormat="1">
      <c r="A131" s="122"/>
      <c r="B131" s="122"/>
      <c r="C131" s="175"/>
      <c r="D131" s="175"/>
      <c r="E131" s="175"/>
      <c r="F131" s="175"/>
      <c r="G131" s="174"/>
      <c r="H131" s="11"/>
      <c r="I131" s="11"/>
      <c r="J131" s="11"/>
      <c r="M131" s="11"/>
      <c r="N131" s="11"/>
    </row>
    <row r="132" spans="1:14" s="123" customFormat="1">
      <c r="A132" s="122"/>
      <c r="B132" s="122"/>
      <c r="C132" s="175"/>
      <c r="D132" s="175"/>
      <c r="E132" s="175"/>
      <c r="F132" s="175"/>
      <c r="G132" s="174"/>
      <c r="H132" s="11"/>
      <c r="I132" s="11"/>
      <c r="J132" s="11"/>
      <c r="M132" s="11"/>
      <c r="N132" s="11"/>
    </row>
    <row r="133" spans="1:14" s="123" customFormat="1">
      <c r="A133" s="122"/>
      <c r="B133" s="122"/>
      <c r="C133" s="175"/>
      <c r="D133" s="175"/>
      <c r="E133" s="175"/>
      <c r="F133" s="175"/>
      <c r="G133" s="174"/>
      <c r="H133" s="11"/>
      <c r="I133" s="11"/>
      <c r="J133" s="11"/>
      <c r="M133" s="11"/>
      <c r="N133" s="11"/>
    </row>
    <row r="134" spans="1:14" s="123" customFormat="1">
      <c r="A134" s="122"/>
      <c r="B134" s="122"/>
      <c r="C134" s="175"/>
      <c r="D134" s="175"/>
      <c r="E134" s="175"/>
      <c r="F134" s="175"/>
      <c r="G134" s="174"/>
      <c r="H134" s="11"/>
      <c r="I134" s="11"/>
      <c r="J134" s="11"/>
      <c r="M134" s="11"/>
      <c r="N134" s="11"/>
    </row>
    <row r="135" spans="1:14" s="123" customFormat="1">
      <c r="A135" s="122"/>
      <c r="B135" s="122"/>
      <c r="C135" s="175"/>
      <c r="D135" s="175"/>
      <c r="E135" s="175"/>
      <c r="F135" s="175"/>
      <c r="G135" s="174"/>
      <c r="H135" s="11"/>
      <c r="I135" s="11"/>
      <c r="J135" s="11"/>
      <c r="M135" s="11"/>
      <c r="N135" s="11"/>
    </row>
    <row r="136" spans="1:14" s="123" customFormat="1">
      <c r="A136" s="122"/>
      <c r="B136" s="122"/>
      <c r="C136" s="175"/>
      <c r="D136" s="175"/>
      <c r="E136" s="175"/>
      <c r="F136" s="175"/>
      <c r="G136" s="174"/>
      <c r="H136" s="11"/>
      <c r="I136" s="11"/>
      <c r="J136" s="11"/>
      <c r="M136" s="11"/>
      <c r="N136" s="11"/>
    </row>
    <row r="137" spans="1:14" s="123" customFormat="1">
      <c r="A137" s="122"/>
      <c r="B137" s="122"/>
      <c r="C137" s="175"/>
      <c r="D137" s="175"/>
      <c r="E137" s="175"/>
      <c r="F137" s="175"/>
      <c r="G137" s="174"/>
      <c r="H137" s="11"/>
      <c r="I137" s="11"/>
      <c r="J137" s="11"/>
      <c r="M137" s="11"/>
      <c r="N137" s="11"/>
    </row>
    <row r="138" spans="1:14" s="123" customFormat="1">
      <c r="A138" s="122"/>
      <c r="B138" s="122"/>
      <c r="C138" s="175"/>
      <c r="D138" s="175"/>
      <c r="E138" s="175"/>
      <c r="F138" s="175"/>
      <c r="G138" s="174"/>
      <c r="H138" s="11"/>
      <c r="I138" s="11"/>
      <c r="J138" s="11"/>
      <c r="M138" s="11"/>
      <c r="N138" s="11"/>
    </row>
    <row r="139" spans="1:14" s="123" customFormat="1">
      <c r="A139" s="122"/>
      <c r="B139" s="122"/>
      <c r="C139" s="175"/>
      <c r="D139" s="175"/>
      <c r="E139" s="175"/>
      <c r="F139" s="175"/>
      <c r="G139" s="174"/>
      <c r="H139" s="11"/>
      <c r="I139" s="11"/>
      <c r="J139" s="11"/>
      <c r="M139" s="11"/>
      <c r="N139" s="11"/>
    </row>
    <row r="140" spans="1:14" s="123" customFormat="1">
      <c r="A140" s="122"/>
      <c r="B140" s="122"/>
      <c r="C140" s="175"/>
      <c r="D140" s="175"/>
      <c r="E140" s="175"/>
      <c r="F140" s="175"/>
      <c r="G140" s="174"/>
      <c r="H140" s="11"/>
      <c r="I140" s="11"/>
      <c r="J140" s="11"/>
      <c r="M140" s="11"/>
      <c r="N140" s="11"/>
    </row>
    <row r="141" spans="1:14" s="123" customFormat="1">
      <c r="A141" s="122"/>
      <c r="B141" s="122"/>
      <c r="C141" s="175"/>
      <c r="D141" s="175"/>
      <c r="E141" s="175"/>
      <c r="F141" s="175"/>
      <c r="G141" s="174"/>
      <c r="H141" s="11"/>
      <c r="I141" s="11"/>
      <c r="J141" s="11"/>
      <c r="M141" s="11"/>
      <c r="N141" s="11"/>
    </row>
    <row r="142" spans="1:14" s="123" customFormat="1">
      <c r="A142" s="122"/>
      <c r="B142" s="122"/>
      <c r="C142" s="175"/>
      <c r="D142" s="175"/>
      <c r="E142" s="175"/>
      <c r="F142" s="175"/>
      <c r="G142" s="174"/>
      <c r="H142" s="11"/>
      <c r="I142" s="11"/>
      <c r="J142" s="11"/>
      <c r="M142" s="11"/>
      <c r="N142" s="11"/>
    </row>
    <row r="143" spans="1:14" s="123" customFormat="1">
      <c r="A143" s="122"/>
      <c r="B143" s="122"/>
      <c r="C143" s="175"/>
      <c r="D143" s="175"/>
      <c r="E143" s="175"/>
      <c r="F143" s="175"/>
      <c r="G143" s="174"/>
      <c r="H143" s="11"/>
      <c r="I143" s="11"/>
      <c r="J143" s="11"/>
      <c r="M143" s="11"/>
      <c r="N143" s="11"/>
    </row>
    <row r="144" spans="1:14" s="123" customFormat="1">
      <c r="A144" s="122"/>
      <c r="B144" s="122"/>
      <c r="C144" s="175"/>
      <c r="D144" s="175"/>
      <c r="E144" s="175"/>
      <c r="F144" s="175"/>
      <c r="G144" s="174"/>
      <c r="H144" s="11"/>
      <c r="I144" s="11"/>
      <c r="J144" s="11"/>
      <c r="M144" s="11"/>
      <c r="N144" s="11"/>
    </row>
    <row r="145" spans="1:14" s="123" customFormat="1">
      <c r="A145" s="122"/>
      <c r="B145" s="122"/>
      <c r="C145" s="175"/>
      <c r="D145" s="175"/>
      <c r="E145" s="175"/>
      <c r="F145" s="175"/>
      <c r="G145" s="174"/>
      <c r="H145" s="11"/>
      <c r="I145" s="11"/>
      <c r="J145" s="11"/>
      <c r="M145" s="11"/>
      <c r="N145" s="11"/>
    </row>
    <row r="146" spans="1:14" s="123" customFormat="1">
      <c r="A146" s="122"/>
      <c r="B146" s="122"/>
      <c r="C146" s="175"/>
      <c r="D146" s="175"/>
      <c r="E146" s="175"/>
      <c r="F146" s="175"/>
      <c r="G146" s="174"/>
      <c r="H146" s="11"/>
      <c r="I146" s="11"/>
      <c r="J146" s="11"/>
      <c r="M146" s="11"/>
      <c r="N146" s="11"/>
    </row>
    <row r="147" spans="1:14" s="123" customFormat="1">
      <c r="A147" s="122"/>
      <c r="B147" s="122"/>
      <c r="C147" s="175"/>
      <c r="D147" s="175"/>
      <c r="E147" s="175"/>
      <c r="F147" s="175"/>
      <c r="G147" s="174"/>
      <c r="H147" s="11"/>
      <c r="I147" s="11"/>
      <c r="J147" s="11"/>
      <c r="M147" s="11"/>
      <c r="N147" s="11"/>
    </row>
    <row r="148" spans="1:14" s="123" customFormat="1">
      <c r="A148" s="122"/>
      <c r="B148" s="122"/>
      <c r="C148" s="175"/>
      <c r="D148" s="175"/>
      <c r="E148" s="175"/>
      <c r="F148" s="175"/>
      <c r="G148" s="174"/>
      <c r="H148" s="11"/>
      <c r="I148" s="11"/>
      <c r="J148" s="11"/>
      <c r="M148" s="11"/>
      <c r="N148" s="11"/>
    </row>
    <row r="149" spans="1:14" s="123" customFormat="1">
      <c r="A149" s="122"/>
      <c r="B149" s="122"/>
      <c r="C149" s="175"/>
      <c r="D149" s="175"/>
      <c r="E149" s="175"/>
      <c r="F149" s="175"/>
      <c r="G149" s="174"/>
      <c r="H149" s="11"/>
      <c r="I149" s="11"/>
      <c r="J149" s="11"/>
      <c r="M149" s="11"/>
      <c r="N149" s="11"/>
    </row>
    <row r="150" spans="1:14" s="123" customFormat="1">
      <c r="A150" s="122"/>
      <c r="B150" s="122"/>
      <c r="C150" s="175"/>
      <c r="D150" s="175"/>
      <c r="E150" s="175"/>
      <c r="F150" s="175"/>
      <c r="G150" s="174"/>
      <c r="H150" s="11"/>
      <c r="I150" s="11"/>
      <c r="J150" s="11"/>
      <c r="M150" s="11"/>
      <c r="N150" s="11"/>
    </row>
    <row r="151" spans="1:14" s="123" customFormat="1">
      <c r="A151" s="122"/>
      <c r="B151" s="122"/>
      <c r="C151" s="175"/>
      <c r="D151" s="175"/>
      <c r="E151" s="175"/>
      <c r="F151" s="175"/>
      <c r="G151" s="174"/>
      <c r="H151" s="11"/>
      <c r="I151" s="11"/>
      <c r="J151" s="11"/>
      <c r="M151" s="11"/>
      <c r="N151" s="11"/>
    </row>
    <row r="152" spans="1:14" s="123" customFormat="1">
      <c r="A152" s="122"/>
      <c r="B152" s="122"/>
      <c r="C152" s="175"/>
      <c r="D152" s="175"/>
      <c r="E152" s="175"/>
      <c r="F152" s="175"/>
      <c r="G152" s="174"/>
      <c r="H152" s="11"/>
      <c r="I152" s="11"/>
      <c r="J152" s="11"/>
      <c r="M152" s="11"/>
      <c r="N152" s="11"/>
    </row>
    <row r="153" spans="1:14" s="123" customFormat="1">
      <c r="A153" s="122"/>
      <c r="B153" s="122"/>
      <c r="C153" s="175"/>
      <c r="D153" s="175"/>
      <c r="E153" s="175"/>
      <c r="F153" s="175"/>
      <c r="G153" s="174"/>
      <c r="H153" s="11"/>
      <c r="I153" s="11"/>
      <c r="J153" s="11"/>
      <c r="M153" s="11"/>
      <c r="N153" s="11"/>
    </row>
    <row r="154" spans="1:14" s="123" customFormat="1">
      <c r="A154" s="122"/>
      <c r="B154" s="122"/>
      <c r="C154" s="175"/>
      <c r="D154" s="175"/>
      <c r="E154" s="175"/>
      <c r="F154" s="175"/>
      <c r="G154" s="174"/>
      <c r="H154" s="11"/>
      <c r="I154" s="11"/>
      <c r="J154" s="11"/>
      <c r="M154" s="11"/>
      <c r="N154" s="11"/>
    </row>
    <row r="155" spans="1:14" s="123" customFormat="1">
      <c r="A155" s="122"/>
      <c r="B155" s="122"/>
      <c r="C155" s="175"/>
      <c r="D155" s="175"/>
      <c r="E155" s="175"/>
      <c r="F155" s="175"/>
      <c r="G155" s="174"/>
      <c r="H155" s="11"/>
      <c r="I155" s="11"/>
      <c r="J155" s="11"/>
      <c r="M155" s="11"/>
      <c r="N155" s="11"/>
    </row>
    <row r="156" spans="1:14" s="123" customFormat="1">
      <c r="A156" s="122"/>
      <c r="B156" s="122"/>
      <c r="C156" s="175"/>
      <c r="D156" s="175"/>
      <c r="E156" s="175"/>
      <c r="F156" s="175"/>
      <c r="G156" s="174"/>
      <c r="H156" s="11"/>
      <c r="I156" s="11"/>
      <c r="J156" s="11"/>
      <c r="M156" s="11"/>
      <c r="N156" s="11"/>
    </row>
    <row r="157" spans="1:14" s="123" customFormat="1">
      <c r="A157" s="122"/>
      <c r="B157" s="122"/>
      <c r="C157" s="175"/>
      <c r="D157" s="175"/>
      <c r="E157" s="175"/>
      <c r="F157" s="175"/>
      <c r="G157" s="174"/>
      <c r="H157" s="11"/>
      <c r="I157" s="11"/>
      <c r="J157" s="11"/>
      <c r="M157" s="11"/>
      <c r="N157" s="11"/>
    </row>
    <row r="158" spans="1:14" s="123" customFormat="1">
      <c r="A158" s="122"/>
      <c r="B158" s="122"/>
      <c r="G158" s="11"/>
      <c r="H158" s="11"/>
      <c r="I158" s="11"/>
      <c r="J158" s="11"/>
      <c r="M158" s="11"/>
      <c r="N158" s="11"/>
    </row>
    <row r="159" spans="1:14" s="123" customFormat="1">
      <c r="A159" s="122"/>
      <c r="B159" s="122"/>
      <c r="G159" s="11"/>
      <c r="H159" s="11"/>
      <c r="I159" s="11"/>
      <c r="J159" s="11"/>
      <c r="M159" s="11"/>
      <c r="N159" s="11"/>
    </row>
    <row r="160" spans="1:14" s="123" customFormat="1">
      <c r="A160" s="122"/>
      <c r="B160" s="122"/>
      <c r="G160" s="11"/>
      <c r="H160" s="11"/>
      <c r="I160" s="11"/>
      <c r="J160" s="11"/>
      <c r="M160" s="11"/>
      <c r="N160" s="11"/>
    </row>
    <row r="161" spans="1:14" s="123" customFormat="1">
      <c r="A161" s="122"/>
      <c r="B161" s="122"/>
      <c r="G161" s="11"/>
      <c r="H161" s="11"/>
      <c r="I161" s="11"/>
      <c r="J161" s="11"/>
      <c r="M161" s="11"/>
      <c r="N161" s="11"/>
    </row>
    <row r="162" spans="1:14" s="123" customFormat="1">
      <c r="A162" s="122"/>
      <c r="B162" s="122"/>
      <c r="G162" s="11"/>
      <c r="H162" s="11"/>
      <c r="I162" s="11"/>
      <c r="J162" s="11"/>
      <c r="M162" s="11"/>
      <c r="N162" s="11"/>
    </row>
    <row r="163" spans="1:14" s="123" customFormat="1">
      <c r="A163" s="122"/>
      <c r="B163" s="122"/>
      <c r="G163" s="11"/>
      <c r="H163" s="11"/>
      <c r="I163" s="11"/>
      <c r="J163" s="11"/>
      <c r="M163" s="11"/>
      <c r="N163" s="11"/>
    </row>
    <row r="164" spans="1:14" s="123" customFormat="1">
      <c r="A164" s="122"/>
      <c r="B164" s="122"/>
      <c r="G164" s="11"/>
      <c r="H164" s="11"/>
      <c r="I164" s="11"/>
      <c r="J164" s="11"/>
      <c r="M164" s="11"/>
      <c r="N164" s="11"/>
    </row>
    <row r="165" spans="1:14" s="123" customFormat="1">
      <c r="A165" s="122"/>
      <c r="B165" s="122"/>
      <c r="G165" s="11"/>
      <c r="H165" s="11"/>
      <c r="I165" s="11"/>
      <c r="J165" s="11"/>
      <c r="M165" s="11"/>
      <c r="N165" s="11"/>
    </row>
    <row r="166" spans="1:14" s="123" customFormat="1">
      <c r="A166" s="122"/>
      <c r="B166" s="122"/>
      <c r="G166" s="11"/>
      <c r="H166" s="11"/>
      <c r="I166" s="11"/>
      <c r="J166" s="11"/>
      <c r="M166" s="11"/>
      <c r="N166" s="11"/>
    </row>
    <row r="167" spans="1:14" s="123" customFormat="1">
      <c r="A167" s="122"/>
      <c r="B167" s="122"/>
      <c r="G167" s="11"/>
      <c r="H167" s="11"/>
      <c r="I167" s="11"/>
      <c r="J167" s="11"/>
      <c r="M167" s="11"/>
      <c r="N167" s="11"/>
    </row>
    <row r="168" spans="1:14" s="123" customFormat="1">
      <c r="A168" s="122"/>
      <c r="B168" s="122"/>
      <c r="G168" s="11"/>
      <c r="H168" s="11"/>
      <c r="I168" s="11"/>
      <c r="J168" s="11"/>
      <c r="M168" s="11"/>
      <c r="N168" s="11"/>
    </row>
    <row r="169" spans="1:14" s="123" customFormat="1">
      <c r="A169" s="122"/>
      <c r="B169" s="122"/>
      <c r="G169" s="11"/>
      <c r="H169" s="11"/>
      <c r="I169" s="11"/>
      <c r="J169" s="11"/>
      <c r="M169" s="11"/>
      <c r="N169" s="11"/>
    </row>
    <row r="170" spans="1:14" s="123" customFormat="1">
      <c r="A170" s="122"/>
      <c r="B170" s="122"/>
      <c r="G170" s="11"/>
      <c r="H170" s="11"/>
      <c r="I170" s="11"/>
      <c r="J170" s="11"/>
      <c r="M170" s="11"/>
      <c r="N170" s="11"/>
    </row>
    <row r="171" spans="1:14" s="123" customFormat="1">
      <c r="A171" s="122"/>
      <c r="B171" s="122"/>
      <c r="G171" s="11"/>
      <c r="H171" s="11"/>
      <c r="I171" s="11"/>
      <c r="J171" s="11"/>
      <c r="M171" s="11"/>
      <c r="N171" s="11"/>
    </row>
    <row r="172" spans="1:14" s="123" customFormat="1">
      <c r="A172" s="122"/>
      <c r="B172" s="122"/>
      <c r="G172" s="11"/>
      <c r="H172" s="11"/>
      <c r="I172" s="11"/>
      <c r="J172" s="11"/>
      <c r="M172" s="11"/>
      <c r="N172" s="11"/>
    </row>
    <row r="173" spans="1:14" s="123" customFormat="1">
      <c r="A173" s="122"/>
      <c r="G173" s="11"/>
      <c r="H173" s="11"/>
      <c r="I173" s="11"/>
      <c r="J173" s="11"/>
      <c r="M173" s="11"/>
      <c r="N173" s="11"/>
    </row>
    <row r="174" spans="1:14" s="123" customFormat="1">
      <c r="A174" s="122"/>
      <c r="G174" s="11"/>
      <c r="H174" s="11"/>
      <c r="I174" s="11"/>
      <c r="J174" s="11"/>
      <c r="M174" s="11"/>
      <c r="N174" s="11"/>
    </row>
    <row r="175" spans="1:14" s="123" customFormat="1">
      <c r="A175" s="122"/>
      <c r="G175" s="11"/>
      <c r="H175" s="11"/>
      <c r="I175" s="11"/>
      <c r="J175" s="11"/>
      <c r="M175" s="11"/>
      <c r="N175" s="11"/>
    </row>
    <row r="176" spans="1:14" s="123" customFormat="1">
      <c r="A176" s="122"/>
      <c r="G176" s="11"/>
      <c r="H176" s="11"/>
      <c r="I176" s="11"/>
      <c r="J176" s="11"/>
      <c r="M176" s="11"/>
      <c r="N176" s="11"/>
    </row>
    <row r="177" spans="1:14" s="123" customFormat="1">
      <c r="A177" s="122"/>
      <c r="G177" s="11"/>
      <c r="H177" s="11"/>
      <c r="I177" s="11"/>
      <c r="J177" s="11"/>
      <c r="M177" s="11"/>
      <c r="N177" s="11"/>
    </row>
    <row r="178" spans="1:14" s="123" customFormat="1">
      <c r="A178" s="122"/>
      <c r="G178" s="11"/>
      <c r="H178" s="11"/>
      <c r="I178" s="11"/>
      <c r="J178" s="11"/>
      <c r="M178" s="11"/>
      <c r="N178" s="11"/>
    </row>
    <row r="179" spans="1:14" s="123" customFormat="1">
      <c r="A179" s="122"/>
      <c r="G179" s="11"/>
      <c r="H179" s="11"/>
      <c r="I179" s="11"/>
      <c r="J179" s="11"/>
      <c r="M179" s="11"/>
      <c r="N179" s="11"/>
    </row>
    <row r="180" spans="1:14" s="123" customFormat="1">
      <c r="A180" s="122"/>
      <c r="G180" s="11"/>
      <c r="H180" s="11"/>
      <c r="I180" s="11"/>
      <c r="J180" s="11"/>
      <c r="M180" s="11"/>
      <c r="N180" s="11"/>
    </row>
    <row r="181" spans="1:14" s="123" customFormat="1">
      <c r="A181" s="122"/>
      <c r="G181" s="11"/>
      <c r="H181" s="11"/>
      <c r="I181" s="11"/>
      <c r="J181" s="11"/>
      <c r="M181" s="11"/>
      <c r="N181" s="11"/>
    </row>
    <row r="182" spans="1:14" s="123" customFormat="1">
      <c r="A182" s="122"/>
      <c r="G182" s="11"/>
      <c r="H182" s="11"/>
      <c r="I182" s="11"/>
      <c r="J182" s="11"/>
      <c r="M182" s="11"/>
      <c r="N182" s="11"/>
    </row>
    <row r="183" spans="1:14" s="123" customFormat="1">
      <c r="A183" s="122"/>
      <c r="G183" s="11"/>
      <c r="H183" s="11"/>
      <c r="I183" s="11"/>
      <c r="J183" s="11"/>
      <c r="M183" s="11"/>
      <c r="N183" s="11"/>
    </row>
    <row r="184" spans="1:14" s="123" customFormat="1">
      <c r="A184" s="122"/>
      <c r="G184" s="11"/>
      <c r="H184" s="11"/>
      <c r="I184" s="11"/>
      <c r="J184" s="11"/>
      <c r="M184" s="11"/>
      <c r="N184" s="11"/>
    </row>
    <row r="185" spans="1:14" s="123" customFormat="1">
      <c r="A185" s="122"/>
      <c r="G185" s="11"/>
      <c r="H185" s="11"/>
      <c r="I185" s="11"/>
      <c r="J185" s="11"/>
      <c r="M185" s="11"/>
      <c r="N185" s="11"/>
    </row>
    <row r="186" spans="1:14" s="123" customFormat="1">
      <c r="A186" s="122"/>
      <c r="G186" s="11"/>
      <c r="H186" s="11"/>
      <c r="I186" s="11"/>
      <c r="J186" s="11"/>
      <c r="M186" s="11"/>
      <c r="N186" s="11"/>
    </row>
    <row r="187" spans="1:14" s="123" customFormat="1">
      <c r="A187" s="122"/>
      <c r="G187" s="11"/>
      <c r="H187" s="11"/>
      <c r="I187" s="11"/>
      <c r="J187" s="11"/>
      <c r="M187" s="11"/>
      <c r="N187" s="11"/>
    </row>
    <row r="188" spans="1:14" s="123" customFormat="1">
      <c r="A188" s="122"/>
      <c r="G188" s="11"/>
      <c r="H188" s="11"/>
      <c r="I188" s="11"/>
      <c r="J188" s="11"/>
      <c r="M188" s="11"/>
      <c r="N188" s="11"/>
    </row>
    <row r="189" spans="1:14" s="123" customFormat="1">
      <c r="A189" s="122"/>
      <c r="G189" s="11"/>
      <c r="H189" s="11"/>
      <c r="I189" s="11"/>
      <c r="J189" s="11"/>
      <c r="M189" s="11"/>
      <c r="N189" s="11"/>
    </row>
    <row r="190" spans="1:14" s="123" customFormat="1">
      <c r="A190" s="122"/>
      <c r="G190" s="11"/>
      <c r="H190" s="11"/>
      <c r="I190" s="11"/>
      <c r="J190" s="11"/>
      <c r="M190" s="11"/>
      <c r="N190" s="11"/>
    </row>
    <row r="191" spans="1:14" s="123" customFormat="1">
      <c r="A191" s="122"/>
      <c r="G191" s="11"/>
      <c r="H191" s="11"/>
      <c r="I191" s="11"/>
      <c r="J191" s="11"/>
      <c r="M191" s="11"/>
      <c r="N191" s="11"/>
    </row>
    <row r="192" spans="1:14" s="123" customFormat="1">
      <c r="A192" s="122"/>
      <c r="G192" s="11"/>
      <c r="H192" s="11"/>
      <c r="I192" s="11"/>
      <c r="J192" s="11"/>
      <c r="M192" s="11"/>
      <c r="N192" s="11"/>
    </row>
    <row r="193" spans="1:14" s="123" customFormat="1">
      <c r="A193" s="122"/>
      <c r="G193" s="11"/>
      <c r="H193" s="11"/>
      <c r="I193" s="11"/>
      <c r="J193" s="11"/>
      <c r="M193" s="11"/>
      <c r="N193" s="11"/>
    </row>
    <row r="194" spans="1:14" s="123" customFormat="1">
      <c r="A194" s="122"/>
      <c r="G194" s="11"/>
      <c r="H194" s="11"/>
      <c r="I194" s="11"/>
      <c r="J194" s="11"/>
      <c r="M194" s="11"/>
      <c r="N194" s="11"/>
    </row>
    <row r="195" spans="1:14" s="123" customFormat="1">
      <c r="A195" s="122"/>
      <c r="G195" s="11"/>
      <c r="H195" s="11"/>
      <c r="I195" s="11"/>
      <c r="J195" s="11"/>
      <c r="M195" s="11"/>
      <c r="N195" s="11"/>
    </row>
    <row r="196" spans="1:14" s="123" customFormat="1">
      <c r="A196" s="122"/>
      <c r="G196" s="11"/>
      <c r="H196" s="11"/>
      <c r="I196" s="11"/>
      <c r="J196" s="11"/>
      <c r="M196" s="11"/>
      <c r="N196" s="11"/>
    </row>
    <row r="197" spans="1:14" s="123" customFormat="1">
      <c r="A197" s="122"/>
      <c r="G197" s="11"/>
      <c r="H197" s="11"/>
      <c r="I197" s="11"/>
      <c r="J197" s="11"/>
      <c r="M197" s="11"/>
      <c r="N197" s="11"/>
    </row>
    <row r="198" spans="1:14" s="123" customFormat="1">
      <c r="A198" s="122"/>
      <c r="G198" s="11"/>
      <c r="H198" s="11"/>
      <c r="I198" s="11"/>
      <c r="J198" s="11"/>
      <c r="M198" s="11"/>
      <c r="N198" s="11"/>
    </row>
    <row r="199" spans="1:14" s="123" customFormat="1">
      <c r="A199" s="122"/>
      <c r="G199" s="11"/>
      <c r="H199" s="11"/>
      <c r="I199" s="11"/>
      <c r="J199" s="11"/>
      <c r="M199" s="11"/>
      <c r="N199" s="11"/>
    </row>
    <row r="200" spans="1:14" s="123" customFormat="1">
      <c r="A200" s="122"/>
      <c r="G200" s="11"/>
      <c r="H200" s="11"/>
      <c r="I200" s="11"/>
      <c r="J200" s="11"/>
      <c r="M200" s="11"/>
      <c r="N200" s="11"/>
    </row>
    <row r="201" spans="1:14" s="123" customFormat="1">
      <c r="A201" s="122"/>
      <c r="G201" s="11"/>
      <c r="H201" s="11"/>
      <c r="I201" s="11"/>
      <c r="J201" s="11"/>
      <c r="M201" s="11"/>
      <c r="N201" s="11"/>
    </row>
    <row r="202" spans="1:14" s="123" customFormat="1">
      <c r="A202" s="122"/>
      <c r="G202" s="11"/>
      <c r="H202" s="11"/>
      <c r="I202" s="11"/>
      <c r="J202" s="11"/>
      <c r="M202" s="11"/>
      <c r="N202" s="11"/>
    </row>
    <row r="203" spans="1:14" s="123" customFormat="1">
      <c r="A203" s="122"/>
      <c r="G203" s="11"/>
      <c r="H203" s="11"/>
      <c r="I203" s="11"/>
      <c r="J203" s="11"/>
      <c r="M203" s="11"/>
      <c r="N203" s="11"/>
    </row>
    <row r="204" spans="1:14" s="123" customFormat="1">
      <c r="A204" s="122"/>
      <c r="G204" s="11"/>
      <c r="H204" s="11"/>
      <c r="I204" s="11"/>
      <c r="J204" s="11"/>
      <c r="M204" s="11"/>
      <c r="N204" s="11"/>
    </row>
    <row r="205" spans="1:14" s="123" customFormat="1">
      <c r="A205" s="122"/>
      <c r="G205" s="11"/>
      <c r="H205" s="11"/>
      <c r="I205" s="11"/>
      <c r="J205" s="11"/>
      <c r="M205" s="11"/>
      <c r="N205" s="11"/>
    </row>
    <row r="206" spans="1:14" s="123" customFormat="1">
      <c r="A206" s="122"/>
      <c r="G206" s="11"/>
      <c r="H206" s="11"/>
      <c r="I206" s="11"/>
      <c r="J206" s="11"/>
      <c r="M206" s="11"/>
      <c r="N206" s="11"/>
    </row>
    <row r="207" spans="1:14" s="123" customFormat="1">
      <c r="A207" s="122"/>
      <c r="G207" s="11"/>
      <c r="H207" s="11"/>
      <c r="I207" s="11"/>
      <c r="J207" s="11"/>
      <c r="M207" s="11"/>
      <c r="N207" s="11"/>
    </row>
    <row r="208" spans="1:14" s="123" customFormat="1">
      <c r="A208" s="122"/>
      <c r="G208" s="11"/>
      <c r="H208" s="11"/>
      <c r="I208" s="11"/>
      <c r="J208" s="11"/>
      <c r="M208" s="11"/>
      <c r="N208" s="11"/>
    </row>
    <row r="209" spans="1:14" s="123" customFormat="1">
      <c r="A209" s="122"/>
      <c r="G209" s="11"/>
      <c r="H209" s="11"/>
      <c r="I209" s="11"/>
      <c r="J209" s="11"/>
      <c r="M209" s="11"/>
      <c r="N209" s="11"/>
    </row>
    <row r="210" spans="1:14" s="123" customFormat="1">
      <c r="A210" s="122"/>
      <c r="G210" s="11"/>
      <c r="H210" s="11"/>
      <c r="I210" s="11"/>
      <c r="J210" s="11"/>
      <c r="M210" s="11"/>
      <c r="N210" s="11"/>
    </row>
    <row r="211" spans="1:14" s="123" customFormat="1">
      <c r="A211" s="122"/>
      <c r="G211" s="11"/>
      <c r="H211" s="11"/>
      <c r="I211" s="11"/>
      <c r="J211" s="11"/>
      <c r="M211" s="11"/>
      <c r="N211" s="11"/>
    </row>
    <row r="212" spans="1:14" s="123" customFormat="1">
      <c r="A212" s="122"/>
      <c r="G212" s="11"/>
      <c r="H212" s="11"/>
      <c r="I212" s="11"/>
      <c r="J212" s="11"/>
      <c r="M212" s="11"/>
      <c r="N212" s="11"/>
    </row>
    <row r="213" spans="1:14" s="123" customFormat="1">
      <c r="A213" s="122"/>
      <c r="G213" s="11"/>
      <c r="H213" s="11"/>
      <c r="I213" s="11"/>
      <c r="J213" s="11"/>
      <c r="M213" s="11"/>
      <c r="N213" s="11"/>
    </row>
    <row r="214" spans="1:14" s="123" customFormat="1">
      <c r="A214" s="122"/>
      <c r="G214" s="11"/>
      <c r="H214" s="11"/>
      <c r="I214" s="11"/>
      <c r="J214" s="11"/>
      <c r="M214" s="11"/>
      <c r="N214" s="11"/>
    </row>
    <row r="215" spans="1:14" s="123" customFormat="1">
      <c r="A215" s="122"/>
      <c r="G215" s="11"/>
      <c r="H215" s="11"/>
      <c r="I215" s="11"/>
      <c r="J215" s="11"/>
      <c r="M215" s="11"/>
      <c r="N215" s="11"/>
    </row>
    <row r="216" spans="1:14" s="123" customFormat="1">
      <c r="A216" s="122"/>
      <c r="G216" s="11"/>
      <c r="H216" s="11"/>
      <c r="I216" s="11"/>
      <c r="J216" s="11"/>
      <c r="M216" s="11"/>
      <c r="N216" s="11"/>
    </row>
    <row r="217" spans="1:14" s="123" customFormat="1">
      <c r="A217" s="122"/>
      <c r="G217" s="11"/>
      <c r="H217" s="11"/>
      <c r="I217" s="11"/>
      <c r="J217" s="11"/>
      <c r="M217" s="11"/>
      <c r="N217" s="11"/>
    </row>
    <row r="218" spans="1:14" s="123" customFormat="1">
      <c r="A218" s="122"/>
      <c r="G218" s="11"/>
      <c r="H218" s="11"/>
      <c r="I218" s="11"/>
      <c r="J218" s="11"/>
      <c r="M218" s="11"/>
      <c r="N218" s="11"/>
    </row>
    <row r="219" spans="1:14" s="123" customFormat="1">
      <c r="A219" s="122"/>
      <c r="G219" s="11"/>
      <c r="H219" s="11"/>
      <c r="I219" s="11"/>
      <c r="J219" s="11"/>
      <c r="M219" s="11"/>
      <c r="N219" s="11"/>
    </row>
    <row r="220" spans="1:14" s="123" customFormat="1">
      <c r="A220" s="122"/>
      <c r="G220" s="11"/>
      <c r="H220" s="11"/>
      <c r="I220" s="11"/>
      <c r="J220" s="11"/>
      <c r="M220" s="11"/>
      <c r="N220" s="11"/>
    </row>
    <row r="221" spans="1:14" s="123" customFormat="1">
      <c r="A221" s="122"/>
      <c r="G221" s="11"/>
      <c r="H221" s="11"/>
      <c r="I221" s="11"/>
      <c r="J221" s="11"/>
      <c r="M221" s="11"/>
      <c r="N221" s="11"/>
    </row>
    <row r="222" spans="1:14" s="123" customFormat="1">
      <c r="A222" s="122"/>
      <c r="G222" s="11"/>
      <c r="H222" s="11"/>
      <c r="I222" s="11"/>
      <c r="J222" s="11"/>
      <c r="M222" s="11"/>
      <c r="N222" s="11"/>
    </row>
    <row r="223" spans="1:14" s="123" customFormat="1">
      <c r="A223" s="122"/>
      <c r="G223" s="11"/>
      <c r="H223" s="11"/>
      <c r="I223" s="11"/>
      <c r="J223" s="11"/>
      <c r="M223" s="11"/>
      <c r="N223" s="11"/>
    </row>
    <row r="224" spans="1:14" s="123" customFormat="1">
      <c r="A224" s="122"/>
      <c r="G224" s="11"/>
      <c r="H224" s="11"/>
      <c r="I224" s="11"/>
      <c r="J224" s="11"/>
      <c r="M224" s="11"/>
      <c r="N224" s="11"/>
    </row>
    <row r="225" spans="1:14" s="123" customFormat="1">
      <c r="A225" s="122"/>
      <c r="G225" s="11"/>
      <c r="H225" s="11"/>
      <c r="I225" s="11"/>
      <c r="J225" s="11"/>
      <c r="M225" s="11"/>
      <c r="N225" s="11"/>
    </row>
    <row r="226" spans="1:14" s="123" customFormat="1">
      <c r="A226" s="122"/>
      <c r="G226" s="11"/>
      <c r="H226" s="11"/>
      <c r="I226" s="11"/>
      <c r="J226" s="11"/>
      <c r="M226" s="11"/>
      <c r="N226" s="11"/>
    </row>
    <row r="227" spans="1:14" s="123" customFormat="1">
      <c r="A227" s="122"/>
      <c r="G227" s="11"/>
      <c r="H227" s="11"/>
      <c r="I227" s="11"/>
      <c r="J227" s="11"/>
      <c r="M227" s="11"/>
      <c r="N227" s="11"/>
    </row>
    <row r="228" spans="1:14" s="123" customFormat="1">
      <c r="A228" s="122"/>
      <c r="G228" s="11"/>
      <c r="H228" s="11"/>
      <c r="I228" s="11"/>
      <c r="J228" s="11"/>
      <c r="M228" s="11"/>
      <c r="N228" s="11"/>
    </row>
    <row r="229" spans="1:14" s="123" customFormat="1">
      <c r="A229" s="122"/>
      <c r="G229" s="11"/>
      <c r="H229" s="11"/>
      <c r="I229" s="11"/>
      <c r="J229" s="11"/>
      <c r="M229" s="11"/>
      <c r="N229" s="11"/>
    </row>
    <row r="230" spans="1:14" s="123" customFormat="1">
      <c r="A230" s="122"/>
      <c r="G230" s="11"/>
      <c r="H230" s="11"/>
      <c r="I230" s="11"/>
      <c r="J230" s="11"/>
      <c r="M230" s="11"/>
      <c r="N230" s="11"/>
    </row>
    <row r="231" spans="1:14" s="123" customFormat="1">
      <c r="A231" s="122"/>
      <c r="G231" s="11"/>
      <c r="H231" s="11"/>
      <c r="I231" s="11"/>
      <c r="J231" s="11"/>
      <c r="M231" s="11"/>
      <c r="N231" s="11"/>
    </row>
    <row r="232" spans="1:14" s="123" customFormat="1">
      <c r="A232" s="122"/>
      <c r="G232" s="11"/>
      <c r="H232" s="11"/>
      <c r="I232" s="11"/>
      <c r="J232" s="11"/>
      <c r="M232" s="11"/>
      <c r="N232" s="11"/>
    </row>
    <row r="233" spans="1:14" s="123" customFormat="1">
      <c r="A233" s="122"/>
      <c r="G233" s="11"/>
      <c r="H233" s="11"/>
      <c r="I233" s="11"/>
      <c r="J233" s="11"/>
      <c r="M233" s="11"/>
      <c r="N233" s="11"/>
    </row>
    <row r="234" spans="1:14" s="123" customFormat="1">
      <c r="A234" s="122"/>
      <c r="G234" s="11"/>
      <c r="H234" s="11"/>
      <c r="I234" s="11"/>
      <c r="J234" s="11"/>
      <c r="M234" s="11"/>
      <c r="N234" s="11"/>
    </row>
    <row r="235" spans="1:14" s="123" customFormat="1">
      <c r="A235" s="122"/>
      <c r="G235" s="11"/>
      <c r="H235" s="11"/>
      <c r="I235" s="11"/>
      <c r="J235" s="11"/>
      <c r="M235" s="11"/>
      <c r="N235" s="11"/>
    </row>
    <row r="236" spans="1:14" s="123" customFormat="1">
      <c r="A236" s="122"/>
      <c r="G236" s="11"/>
      <c r="H236" s="11"/>
      <c r="I236" s="11"/>
      <c r="J236" s="11"/>
      <c r="M236" s="11"/>
      <c r="N236" s="11"/>
    </row>
    <row r="237" spans="1:14" s="123" customFormat="1">
      <c r="A237" s="122"/>
      <c r="G237" s="11"/>
      <c r="H237" s="11"/>
      <c r="I237" s="11"/>
      <c r="J237" s="11"/>
      <c r="M237" s="11"/>
      <c r="N237" s="11"/>
    </row>
    <row r="238" spans="1:14" s="123" customFormat="1">
      <c r="A238" s="122"/>
      <c r="G238" s="11"/>
      <c r="H238" s="11"/>
      <c r="I238" s="11"/>
      <c r="J238" s="11"/>
      <c r="M238" s="11"/>
      <c r="N238" s="11"/>
    </row>
    <row r="239" spans="1:14" s="123" customFormat="1">
      <c r="A239" s="122"/>
      <c r="G239" s="11"/>
      <c r="H239" s="11"/>
      <c r="I239" s="11"/>
      <c r="J239" s="11"/>
      <c r="M239" s="11"/>
      <c r="N239" s="11"/>
    </row>
    <row r="240" spans="1:14" s="123" customFormat="1">
      <c r="A240" s="122"/>
      <c r="G240" s="11"/>
      <c r="H240" s="11"/>
      <c r="I240" s="11"/>
      <c r="J240" s="11"/>
      <c r="M240" s="11"/>
      <c r="N240" s="11"/>
    </row>
    <row r="241" spans="1:14" s="123" customFormat="1">
      <c r="A241" s="122"/>
      <c r="G241" s="11"/>
      <c r="H241" s="11"/>
      <c r="I241" s="11"/>
      <c r="J241" s="11"/>
      <c r="M241" s="11"/>
      <c r="N241" s="11"/>
    </row>
    <row r="242" spans="1:14" s="123" customFormat="1">
      <c r="A242" s="122"/>
      <c r="G242" s="11"/>
      <c r="H242" s="11"/>
      <c r="I242" s="11"/>
      <c r="J242" s="11"/>
      <c r="M242" s="11"/>
      <c r="N242" s="11"/>
    </row>
    <row r="243" spans="1:14" s="123" customFormat="1">
      <c r="A243" s="122"/>
      <c r="G243" s="11"/>
      <c r="H243" s="11"/>
      <c r="I243" s="11"/>
      <c r="J243" s="11"/>
      <c r="M243" s="11"/>
      <c r="N243" s="11"/>
    </row>
    <row r="244" spans="1:14" s="123" customFormat="1">
      <c r="A244" s="122"/>
      <c r="G244" s="11"/>
      <c r="H244" s="11"/>
      <c r="I244" s="11"/>
      <c r="J244" s="11"/>
      <c r="M244" s="11"/>
      <c r="N244" s="11"/>
    </row>
    <row r="245" spans="1:14" s="123" customFormat="1">
      <c r="A245" s="122"/>
      <c r="G245" s="11"/>
      <c r="H245" s="11"/>
      <c r="I245" s="11"/>
      <c r="J245" s="11"/>
      <c r="M245" s="11"/>
      <c r="N245" s="11"/>
    </row>
    <row r="246" spans="1:14" s="123" customFormat="1">
      <c r="A246" s="122"/>
      <c r="G246" s="11"/>
      <c r="H246" s="11"/>
      <c r="I246" s="11"/>
      <c r="J246" s="11"/>
      <c r="M246" s="11"/>
      <c r="N246" s="11"/>
    </row>
    <row r="247" spans="1:14" s="123" customFormat="1">
      <c r="A247" s="122"/>
      <c r="G247" s="11"/>
      <c r="H247" s="11"/>
      <c r="I247" s="11"/>
      <c r="J247" s="11"/>
      <c r="M247" s="11"/>
      <c r="N247" s="11"/>
    </row>
    <row r="248" spans="1:14" s="123" customFormat="1">
      <c r="A248" s="122"/>
      <c r="G248" s="11"/>
      <c r="H248" s="11"/>
      <c r="I248" s="11"/>
      <c r="J248" s="11"/>
      <c r="M248" s="11"/>
      <c r="N248" s="11"/>
    </row>
    <row r="249" spans="1:14" s="123" customFormat="1">
      <c r="A249" s="122"/>
      <c r="G249" s="11"/>
      <c r="H249" s="11"/>
      <c r="I249" s="11"/>
      <c r="J249" s="11"/>
      <c r="M249" s="11"/>
      <c r="N249" s="11"/>
    </row>
    <row r="250" spans="1:14" s="123" customFormat="1">
      <c r="A250" s="122"/>
      <c r="G250" s="11"/>
      <c r="H250" s="11"/>
      <c r="I250" s="11"/>
      <c r="J250" s="11"/>
      <c r="M250" s="11"/>
      <c r="N250" s="11"/>
    </row>
    <row r="251" spans="1:14" s="123" customFormat="1">
      <c r="A251" s="122"/>
      <c r="G251" s="11"/>
      <c r="H251" s="11"/>
      <c r="I251" s="11"/>
      <c r="J251" s="11"/>
      <c r="M251" s="11"/>
      <c r="N251" s="11"/>
    </row>
    <row r="252" spans="1:14" s="123" customFormat="1">
      <c r="A252" s="122"/>
      <c r="G252" s="11"/>
      <c r="H252" s="11"/>
      <c r="I252" s="11"/>
      <c r="J252" s="11"/>
      <c r="M252" s="11"/>
      <c r="N252" s="11"/>
    </row>
    <row r="253" spans="1:14" s="123" customFormat="1">
      <c r="A253" s="122"/>
      <c r="G253" s="11"/>
      <c r="H253" s="11"/>
      <c r="I253" s="11"/>
      <c r="J253" s="11"/>
      <c r="M253" s="11"/>
      <c r="N253" s="11"/>
    </row>
    <row r="254" spans="1:14" s="123" customFormat="1">
      <c r="A254" s="122"/>
      <c r="G254" s="11"/>
      <c r="H254" s="11"/>
      <c r="I254" s="11"/>
      <c r="J254" s="11"/>
      <c r="M254" s="11"/>
      <c r="N254" s="11"/>
    </row>
    <row r="255" spans="1:14" s="123" customFormat="1">
      <c r="A255" s="122"/>
      <c r="G255" s="11"/>
      <c r="H255" s="11"/>
      <c r="I255" s="11"/>
      <c r="J255" s="11"/>
      <c r="M255" s="11"/>
      <c r="N255" s="11"/>
    </row>
    <row r="256" spans="1:14" s="123" customFormat="1">
      <c r="A256" s="122"/>
      <c r="G256" s="11"/>
      <c r="H256" s="11"/>
      <c r="I256" s="11"/>
      <c r="J256" s="11"/>
      <c r="M256" s="11"/>
      <c r="N256" s="11"/>
    </row>
    <row r="257" spans="1:14" s="123" customFormat="1">
      <c r="A257" s="122"/>
      <c r="G257" s="11"/>
      <c r="H257" s="11"/>
      <c r="I257" s="11"/>
      <c r="J257" s="11"/>
      <c r="M257" s="11"/>
      <c r="N257" s="11"/>
    </row>
    <row r="258" spans="1:14" s="123" customFormat="1">
      <c r="A258" s="122"/>
      <c r="G258" s="11"/>
      <c r="H258" s="11"/>
      <c r="I258" s="11"/>
      <c r="J258" s="11"/>
      <c r="M258" s="11"/>
      <c r="N258" s="11"/>
    </row>
    <row r="259" spans="1:14" s="123" customFormat="1">
      <c r="A259" s="122"/>
      <c r="G259" s="11"/>
      <c r="H259" s="11"/>
      <c r="I259" s="11"/>
      <c r="J259" s="11"/>
      <c r="M259" s="11"/>
      <c r="N259" s="11"/>
    </row>
    <row r="260" spans="1:14" s="123" customFormat="1">
      <c r="A260" s="122"/>
      <c r="G260" s="11"/>
      <c r="H260" s="11"/>
      <c r="I260" s="11"/>
      <c r="J260" s="11"/>
      <c r="M260" s="11"/>
      <c r="N260" s="11"/>
    </row>
    <row r="261" spans="1:14" s="123" customFormat="1">
      <c r="A261" s="122"/>
      <c r="G261" s="11"/>
      <c r="H261" s="11"/>
      <c r="I261" s="11"/>
      <c r="J261" s="11"/>
      <c r="M261" s="11"/>
      <c r="N261" s="11"/>
    </row>
    <row r="262" spans="1:14" s="123" customFormat="1">
      <c r="A262" s="122"/>
      <c r="G262" s="11"/>
      <c r="H262" s="11"/>
      <c r="I262" s="11"/>
      <c r="J262" s="11"/>
      <c r="M262" s="11"/>
      <c r="N262" s="11"/>
    </row>
    <row r="263" spans="1:14" s="123" customFormat="1">
      <c r="A263" s="122"/>
      <c r="G263" s="11"/>
      <c r="H263" s="11"/>
      <c r="I263" s="11"/>
      <c r="J263" s="11"/>
      <c r="M263" s="11"/>
      <c r="N263" s="11"/>
    </row>
    <row r="264" spans="1:14" s="123" customFormat="1">
      <c r="A264" s="122"/>
      <c r="G264" s="11"/>
      <c r="H264" s="11"/>
      <c r="I264" s="11"/>
      <c r="J264" s="11"/>
      <c r="M264" s="11"/>
      <c r="N264" s="11"/>
    </row>
    <row r="265" spans="1:14" s="123" customFormat="1">
      <c r="A265" s="122"/>
      <c r="G265" s="11"/>
      <c r="H265" s="11"/>
      <c r="I265" s="11"/>
      <c r="J265" s="11"/>
      <c r="M265" s="11"/>
      <c r="N265" s="11"/>
    </row>
  </sheetData>
  <mergeCells count="21">
    <mergeCell ref="B109:F109"/>
    <mergeCell ref="B103:F103"/>
    <mergeCell ref="B104:F104"/>
    <mergeCell ref="B105:F105"/>
    <mergeCell ref="B106:F106"/>
    <mergeCell ref="B107:F107"/>
    <mergeCell ref="B108:F108"/>
    <mergeCell ref="B102:F102"/>
    <mergeCell ref="G1:J1"/>
    <mergeCell ref="M1:N2"/>
    <mergeCell ref="G2:J2"/>
    <mergeCell ref="A4:I5"/>
    <mergeCell ref="J4:J5"/>
    <mergeCell ref="K4:K5"/>
    <mergeCell ref="L4:L5"/>
    <mergeCell ref="M4:N4"/>
    <mergeCell ref="C28:G28"/>
    <mergeCell ref="G34:I34"/>
    <mergeCell ref="C46:G46"/>
    <mergeCell ref="E75:G75"/>
    <mergeCell ref="B101:F101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5" fitToHeight="3" orientation="portrait" r:id="rId1"/>
  <headerFooter alignWithMargins="0">
    <oddFooter>&amp;C&amp;"Garamond,Corsivo"&amp;P / &amp;N</oddFooter>
  </headerFooter>
  <rowBreaks count="1" manualBreakCount="1">
    <brk id="57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K284"/>
  <sheetViews>
    <sheetView showGridLines="0" tabSelected="1" view="pageBreakPreview" zoomScale="75" zoomScaleSheetLayoutView="75" workbookViewId="0">
      <selection activeCell="H21" sqref="H21"/>
    </sheetView>
  </sheetViews>
  <sheetFormatPr defaultColWidth="10.42578125" defaultRowHeight="15.75"/>
  <cols>
    <col min="1" max="1" width="4" style="282" customWidth="1"/>
    <col min="2" max="2" width="4.5703125" style="282" customWidth="1"/>
    <col min="3" max="3" width="2.5703125" style="282" customWidth="1"/>
    <col min="4" max="5" width="4" style="282" customWidth="1"/>
    <col min="6" max="6" width="93" style="178" customWidth="1"/>
    <col min="7" max="7" width="28" style="281" customWidth="1"/>
    <col min="8" max="8" width="29" style="281" customWidth="1"/>
    <col min="9" max="9" width="24.42578125" style="281" customWidth="1"/>
    <col min="10" max="10" width="15.28515625" style="178" customWidth="1"/>
    <col min="11" max="11" width="12.85546875" style="178" bestFit="1" customWidth="1"/>
    <col min="12" max="16384" width="10.42578125" style="178"/>
  </cols>
  <sheetData>
    <row r="1" spans="1:11" s="176" customFormat="1" ht="27.6" customHeight="1">
      <c r="A1" s="366" t="s">
        <v>180</v>
      </c>
      <c r="B1" s="366"/>
      <c r="C1" s="366"/>
      <c r="D1" s="366"/>
      <c r="E1" s="366"/>
      <c r="F1" s="366"/>
      <c r="G1" s="366"/>
      <c r="H1" s="366"/>
      <c r="I1" s="366"/>
      <c r="J1" s="368" t="s">
        <v>1</v>
      </c>
      <c r="K1" s="369"/>
    </row>
    <row r="2" spans="1:11" s="176" customFormat="1" ht="27.6" customHeight="1" thickBot="1">
      <c r="A2" s="366"/>
      <c r="B2" s="366"/>
      <c r="C2" s="366"/>
      <c r="D2" s="366"/>
      <c r="E2" s="366"/>
      <c r="F2" s="366"/>
      <c r="G2" s="366"/>
      <c r="H2" s="366"/>
      <c r="I2" s="366"/>
      <c r="J2" s="370"/>
      <c r="K2" s="371"/>
    </row>
    <row r="3" spans="1:11" s="177" customFormat="1" ht="15" customHeight="1" thickBot="1">
      <c r="A3" s="367"/>
      <c r="B3" s="367"/>
      <c r="C3" s="367"/>
      <c r="D3" s="367"/>
      <c r="E3" s="367"/>
      <c r="F3" s="367"/>
      <c r="G3" s="367"/>
      <c r="H3" s="367"/>
      <c r="I3" s="367"/>
    </row>
    <row r="4" spans="1:11" ht="28.35" customHeight="1">
      <c r="A4" s="372" t="s">
        <v>181</v>
      </c>
      <c r="B4" s="373"/>
      <c r="C4" s="373"/>
      <c r="D4" s="373"/>
      <c r="E4" s="373"/>
      <c r="F4" s="374"/>
      <c r="G4" s="378" t="s">
        <v>1933</v>
      </c>
      <c r="H4" s="378" t="s">
        <v>1934</v>
      </c>
      <c r="I4" s="378" t="s">
        <v>4</v>
      </c>
      <c r="J4" s="354" t="s">
        <v>1935</v>
      </c>
      <c r="K4" s="355"/>
    </row>
    <row r="5" spans="1:11" ht="32.25" customHeight="1">
      <c r="A5" s="375"/>
      <c r="B5" s="376"/>
      <c r="C5" s="376"/>
      <c r="D5" s="376"/>
      <c r="E5" s="376"/>
      <c r="F5" s="377"/>
      <c r="G5" s="379"/>
      <c r="H5" s="379"/>
      <c r="I5" s="379"/>
      <c r="J5" s="179" t="s">
        <v>5</v>
      </c>
      <c r="K5" s="180" t="s">
        <v>6</v>
      </c>
    </row>
    <row r="6" spans="1:11" s="187" customFormat="1" ht="27.2" customHeight="1">
      <c r="A6" s="181" t="s">
        <v>7</v>
      </c>
      <c r="B6" s="182" t="s">
        <v>182</v>
      </c>
      <c r="C6" s="182"/>
      <c r="D6" s="182"/>
      <c r="E6" s="182"/>
      <c r="F6" s="183"/>
      <c r="G6" s="184"/>
      <c r="H6" s="184"/>
      <c r="I6" s="184"/>
      <c r="J6" s="185"/>
      <c r="K6" s="186"/>
    </row>
    <row r="7" spans="1:11" s="187" customFormat="1" ht="27.2" customHeight="1">
      <c r="A7" s="188"/>
      <c r="B7" s="189" t="s">
        <v>13</v>
      </c>
      <c r="C7" s="190" t="s">
        <v>183</v>
      </c>
      <c r="D7" s="190"/>
      <c r="E7" s="190"/>
      <c r="F7" s="191"/>
      <c r="G7" s="192">
        <v>84971061.460000008</v>
      </c>
      <c r="H7" s="192">
        <v>85249657.359999999</v>
      </c>
      <c r="I7" s="192">
        <v>79502149.989999995</v>
      </c>
      <c r="J7" s="193">
        <v>-278595.89999999106</v>
      </c>
      <c r="K7" s="194">
        <v>-3.2680002316432897E-3</v>
      </c>
    </row>
    <row r="8" spans="1:11" s="202" customFormat="1" ht="27.2" customHeight="1">
      <c r="A8" s="195"/>
      <c r="B8" s="196"/>
      <c r="C8" s="197"/>
      <c r="D8" s="196" t="s">
        <v>17</v>
      </c>
      <c r="E8" s="197" t="s">
        <v>184</v>
      </c>
      <c r="F8" s="198"/>
      <c r="G8" s="199">
        <v>82831076.650000006</v>
      </c>
      <c r="H8" s="199">
        <v>82831076.650000006</v>
      </c>
      <c r="I8" s="199">
        <v>79302149.989999995</v>
      </c>
      <c r="J8" s="200">
        <v>0</v>
      </c>
      <c r="K8" s="201">
        <v>0</v>
      </c>
    </row>
    <row r="9" spans="1:11" s="202" customFormat="1" ht="27.2" customHeight="1">
      <c r="A9" s="195"/>
      <c r="B9" s="196"/>
      <c r="C9" s="197"/>
      <c r="D9" s="196" t="s">
        <v>19</v>
      </c>
      <c r="E9" s="197" t="s">
        <v>185</v>
      </c>
      <c r="F9" s="198"/>
      <c r="G9" s="199">
        <v>2039984.81</v>
      </c>
      <c r="H9" s="199">
        <v>2337960.71</v>
      </c>
      <c r="I9" s="199">
        <v>200000</v>
      </c>
      <c r="J9" s="200">
        <v>-297975.89999999991</v>
      </c>
      <c r="K9" s="201">
        <v>-0.12745120083733139</v>
      </c>
    </row>
    <row r="10" spans="1:11" s="209" customFormat="1" ht="26.25" customHeight="1">
      <c r="A10" s="203"/>
      <c r="B10" s="204"/>
      <c r="C10" s="205"/>
      <c r="D10" s="204"/>
      <c r="E10" s="206" t="s">
        <v>13</v>
      </c>
      <c r="F10" s="207" t="s">
        <v>186</v>
      </c>
      <c r="G10" s="208">
        <v>200000</v>
      </c>
      <c r="H10" s="208">
        <v>0</v>
      </c>
      <c r="I10" s="208">
        <v>200000</v>
      </c>
      <c r="J10" s="200">
        <v>200000</v>
      </c>
      <c r="K10" s="201" t="s">
        <v>294</v>
      </c>
    </row>
    <row r="11" spans="1:11" s="209" customFormat="1" ht="26.25" customHeight="1">
      <c r="A11" s="203"/>
      <c r="B11" s="204"/>
      <c r="C11" s="205"/>
      <c r="D11" s="204"/>
      <c r="E11" s="206" t="s">
        <v>15</v>
      </c>
      <c r="F11" s="207" t="s">
        <v>187</v>
      </c>
      <c r="G11" s="210">
        <v>0</v>
      </c>
      <c r="H11" s="210">
        <v>0</v>
      </c>
      <c r="I11" s="210">
        <v>0</v>
      </c>
      <c r="J11" s="200">
        <v>0</v>
      </c>
      <c r="K11" s="201" t="s">
        <v>294</v>
      </c>
    </row>
    <row r="12" spans="1:11" s="209" customFormat="1" ht="26.25" customHeight="1">
      <c r="A12" s="203"/>
      <c r="B12" s="204"/>
      <c r="C12" s="205"/>
      <c r="D12" s="204"/>
      <c r="E12" s="206" t="s">
        <v>23</v>
      </c>
      <c r="F12" s="207" t="s">
        <v>188</v>
      </c>
      <c r="G12" s="210">
        <v>0</v>
      </c>
      <c r="H12" s="210">
        <v>0</v>
      </c>
      <c r="I12" s="210">
        <v>0</v>
      </c>
      <c r="J12" s="200">
        <v>0</v>
      </c>
      <c r="K12" s="201" t="s">
        <v>294</v>
      </c>
    </row>
    <row r="13" spans="1:11" s="209" customFormat="1" ht="26.25" customHeight="1">
      <c r="A13" s="203"/>
      <c r="B13" s="204"/>
      <c r="C13" s="205"/>
      <c r="D13" s="204"/>
      <c r="E13" s="206" t="s">
        <v>25</v>
      </c>
      <c r="F13" s="207" t="s">
        <v>189</v>
      </c>
      <c r="G13" s="210">
        <v>0</v>
      </c>
      <c r="H13" s="210">
        <v>0</v>
      </c>
      <c r="I13" s="210">
        <v>0</v>
      </c>
      <c r="J13" s="200">
        <v>0</v>
      </c>
      <c r="K13" s="201" t="s">
        <v>294</v>
      </c>
    </row>
    <row r="14" spans="1:11" s="209" customFormat="1" ht="26.25" customHeight="1">
      <c r="A14" s="203"/>
      <c r="B14" s="204"/>
      <c r="C14" s="205"/>
      <c r="D14" s="204"/>
      <c r="E14" s="206" t="s">
        <v>27</v>
      </c>
      <c r="F14" s="207" t="s">
        <v>190</v>
      </c>
      <c r="G14" s="210">
        <v>0</v>
      </c>
      <c r="H14" s="210">
        <v>0</v>
      </c>
      <c r="I14" s="210">
        <v>0</v>
      </c>
      <c r="J14" s="211">
        <v>0</v>
      </c>
      <c r="K14" s="212" t="s">
        <v>294</v>
      </c>
    </row>
    <row r="15" spans="1:11" s="209" customFormat="1" ht="26.25" customHeight="1">
      <c r="A15" s="203"/>
      <c r="B15" s="204"/>
      <c r="C15" s="205"/>
      <c r="D15" s="204"/>
      <c r="E15" s="206" t="s">
        <v>71</v>
      </c>
      <c r="F15" s="207" t="s">
        <v>191</v>
      </c>
      <c r="G15" s="213">
        <v>1839984.81</v>
      </c>
      <c r="H15" s="213"/>
      <c r="I15" s="213">
        <v>0</v>
      </c>
      <c r="J15" s="200">
        <v>1839984.81</v>
      </c>
      <c r="K15" s="201" t="s">
        <v>294</v>
      </c>
    </row>
    <row r="16" spans="1:11" s="202" customFormat="1" ht="27.2" customHeight="1">
      <c r="A16" s="195"/>
      <c r="B16" s="196"/>
      <c r="C16" s="197"/>
      <c r="D16" s="196" t="s">
        <v>21</v>
      </c>
      <c r="E16" s="197" t="s">
        <v>192</v>
      </c>
      <c r="F16" s="214"/>
      <c r="G16" s="199">
        <v>0</v>
      </c>
      <c r="H16" s="199">
        <v>0</v>
      </c>
      <c r="I16" s="199">
        <v>0</v>
      </c>
      <c r="J16" s="200">
        <v>0</v>
      </c>
      <c r="K16" s="201" t="s">
        <v>294</v>
      </c>
    </row>
    <row r="17" spans="1:11" s="202" customFormat="1" ht="27.2" customHeight="1">
      <c r="A17" s="195"/>
      <c r="B17" s="196"/>
      <c r="C17" s="197"/>
      <c r="D17" s="197"/>
      <c r="E17" s="215" t="s">
        <v>13</v>
      </c>
      <c r="F17" s="216" t="s">
        <v>193</v>
      </c>
      <c r="G17" s="199">
        <v>0</v>
      </c>
      <c r="H17" s="199">
        <v>0</v>
      </c>
      <c r="I17" s="199">
        <v>0</v>
      </c>
      <c r="J17" s="217">
        <v>0</v>
      </c>
      <c r="K17" s="218" t="s">
        <v>294</v>
      </c>
    </row>
    <row r="18" spans="1:11" s="202" customFormat="1" ht="27.2" customHeight="1">
      <c r="A18" s="195"/>
      <c r="B18" s="196"/>
      <c r="C18" s="197"/>
      <c r="D18" s="197"/>
      <c r="E18" s="215" t="s">
        <v>15</v>
      </c>
      <c r="F18" s="216" t="s">
        <v>194</v>
      </c>
      <c r="G18" s="199">
        <v>0</v>
      </c>
      <c r="H18" s="199">
        <v>0</v>
      </c>
      <c r="I18" s="199">
        <v>0</v>
      </c>
      <c r="J18" s="217">
        <v>0</v>
      </c>
      <c r="K18" s="218" t="s">
        <v>294</v>
      </c>
    </row>
    <row r="19" spans="1:11" s="202" customFormat="1" ht="27.2" customHeight="1">
      <c r="A19" s="195"/>
      <c r="B19" s="196"/>
      <c r="C19" s="197"/>
      <c r="D19" s="197"/>
      <c r="E19" s="215" t="s">
        <v>23</v>
      </c>
      <c r="F19" s="216" t="s">
        <v>195</v>
      </c>
      <c r="G19" s="199">
        <v>0</v>
      </c>
      <c r="H19" s="199">
        <v>0</v>
      </c>
      <c r="I19" s="199">
        <v>0</v>
      </c>
      <c r="J19" s="217">
        <v>0</v>
      </c>
      <c r="K19" s="218" t="s">
        <v>294</v>
      </c>
    </row>
    <row r="20" spans="1:11" s="202" customFormat="1" ht="27.2" customHeight="1">
      <c r="A20" s="195"/>
      <c r="B20" s="196"/>
      <c r="C20" s="197"/>
      <c r="D20" s="197"/>
      <c r="E20" s="215" t="s">
        <v>25</v>
      </c>
      <c r="F20" s="216" t="s">
        <v>196</v>
      </c>
      <c r="G20" s="199">
        <v>0</v>
      </c>
      <c r="H20" s="199">
        <v>0</v>
      </c>
      <c r="I20" s="199">
        <v>0</v>
      </c>
      <c r="J20" s="217">
        <v>0</v>
      </c>
      <c r="K20" s="218" t="s">
        <v>294</v>
      </c>
    </row>
    <row r="21" spans="1:11" s="202" customFormat="1" ht="27.2" customHeight="1">
      <c r="A21" s="195"/>
      <c r="B21" s="196"/>
      <c r="C21" s="197"/>
      <c r="D21" s="196" t="s">
        <v>65</v>
      </c>
      <c r="E21" s="197" t="s">
        <v>197</v>
      </c>
      <c r="F21" s="198"/>
      <c r="G21" s="199">
        <v>100000</v>
      </c>
      <c r="H21" s="199">
        <v>80620</v>
      </c>
      <c r="I21" s="199">
        <v>0</v>
      </c>
      <c r="J21" s="200">
        <v>19380</v>
      </c>
      <c r="K21" s="201">
        <v>0.24038700074423219</v>
      </c>
    </row>
    <row r="22" spans="1:11" s="187" customFormat="1" ht="27.2" customHeight="1">
      <c r="A22" s="219"/>
      <c r="B22" s="189" t="s">
        <v>15</v>
      </c>
      <c r="C22" s="190" t="s">
        <v>198</v>
      </c>
      <c r="D22" s="190"/>
      <c r="E22" s="190"/>
      <c r="F22" s="191"/>
      <c r="G22" s="192">
        <v>-1200000</v>
      </c>
      <c r="H22" s="192">
        <v>-981469.25</v>
      </c>
      <c r="I22" s="192">
        <v>-1200000</v>
      </c>
      <c r="J22" s="193">
        <v>-218530.75</v>
      </c>
      <c r="K22" s="194">
        <v>0.22265674650530315</v>
      </c>
    </row>
    <row r="23" spans="1:11" s="187" customFormat="1" ht="27.2" customHeight="1">
      <c r="A23" s="219"/>
      <c r="B23" s="189" t="s">
        <v>23</v>
      </c>
      <c r="C23" s="190" t="s">
        <v>199</v>
      </c>
      <c r="D23" s="190"/>
      <c r="E23" s="190"/>
      <c r="F23" s="191"/>
      <c r="G23" s="192">
        <v>1344670.9</v>
      </c>
      <c r="H23" s="192">
        <v>0</v>
      </c>
      <c r="I23" s="192">
        <v>0</v>
      </c>
      <c r="J23" s="193">
        <v>1344670.9</v>
      </c>
      <c r="K23" s="194" t="s">
        <v>294</v>
      </c>
    </row>
    <row r="24" spans="1:11" s="187" customFormat="1" ht="27.2" customHeight="1">
      <c r="A24" s="188"/>
      <c r="B24" s="189" t="s">
        <v>25</v>
      </c>
      <c r="C24" s="190" t="s">
        <v>200</v>
      </c>
      <c r="D24" s="190"/>
      <c r="E24" s="190"/>
      <c r="F24" s="191"/>
      <c r="G24" s="192">
        <v>145647908.80000001</v>
      </c>
      <c r="H24" s="192">
        <v>144485749.18000001</v>
      </c>
      <c r="I24" s="192">
        <v>139310721.72</v>
      </c>
      <c r="J24" s="193">
        <v>1162159.6200000048</v>
      </c>
      <c r="K24" s="194">
        <v>8.0434203829485573E-3</v>
      </c>
    </row>
    <row r="25" spans="1:11" s="202" customFormat="1" ht="27.2" customHeight="1">
      <c r="A25" s="195"/>
      <c r="B25" s="196"/>
      <c r="C25" s="197"/>
      <c r="D25" s="196" t="s">
        <v>17</v>
      </c>
      <c r="E25" s="197" t="s">
        <v>201</v>
      </c>
      <c r="F25" s="198"/>
      <c r="G25" s="199">
        <v>142047408.80000001</v>
      </c>
      <c r="H25" s="199">
        <v>142048793.27000001</v>
      </c>
      <c r="I25" s="199">
        <v>136091181.96000001</v>
      </c>
      <c r="J25" s="200">
        <v>-1384.4699999988079</v>
      </c>
      <c r="K25" s="201">
        <v>-9.7464397136219889E-6</v>
      </c>
    </row>
    <row r="26" spans="1:11" s="202" customFormat="1" ht="27.2" customHeight="1">
      <c r="A26" s="195"/>
      <c r="B26" s="196"/>
      <c r="C26" s="197"/>
      <c r="D26" s="196" t="s">
        <v>19</v>
      </c>
      <c r="E26" s="197" t="s">
        <v>202</v>
      </c>
      <c r="F26" s="198"/>
      <c r="G26" s="199">
        <v>2200000</v>
      </c>
      <c r="H26" s="199">
        <v>1837756.65</v>
      </c>
      <c r="I26" s="199">
        <v>935000</v>
      </c>
      <c r="J26" s="200">
        <v>362243.35000000009</v>
      </c>
      <c r="K26" s="201">
        <v>0.19711170681928977</v>
      </c>
    </row>
    <row r="27" spans="1:11" s="202" customFormat="1" ht="27.2" customHeight="1">
      <c r="A27" s="195"/>
      <c r="B27" s="196"/>
      <c r="C27" s="197"/>
      <c r="D27" s="196" t="s">
        <v>21</v>
      </c>
      <c r="E27" s="197" t="s">
        <v>203</v>
      </c>
      <c r="F27" s="214"/>
      <c r="G27" s="220">
        <v>1400500</v>
      </c>
      <c r="H27" s="220">
        <v>599199.26</v>
      </c>
      <c r="I27" s="220">
        <v>2284539.7599999998</v>
      </c>
      <c r="J27" s="200">
        <v>801300.74</v>
      </c>
      <c r="K27" s="201">
        <v>1.3372859305600611</v>
      </c>
    </row>
    <row r="28" spans="1:11" s="187" customFormat="1" ht="27.2" customHeight="1">
      <c r="A28" s="219"/>
      <c r="B28" s="189" t="s">
        <v>27</v>
      </c>
      <c r="C28" s="190" t="s">
        <v>204</v>
      </c>
      <c r="D28" s="190"/>
      <c r="E28" s="190"/>
      <c r="F28" s="191"/>
      <c r="G28" s="192">
        <v>1350000</v>
      </c>
      <c r="H28" s="192">
        <v>10278196.439999999</v>
      </c>
      <c r="I28" s="192">
        <v>807306.2</v>
      </c>
      <c r="J28" s="193">
        <v>-8928196.4399999995</v>
      </c>
      <c r="K28" s="194">
        <v>-0.86865399898895101</v>
      </c>
    </row>
    <row r="29" spans="1:11" s="187" customFormat="1" ht="27.2" customHeight="1">
      <c r="A29" s="219"/>
      <c r="B29" s="189" t="s">
        <v>71</v>
      </c>
      <c r="C29" s="190" t="s">
        <v>205</v>
      </c>
      <c r="D29" s="190"/>
      <c r="E29" s="190"/>
      <c r="F29" s="191"/>
      <c r="G29" s="192">
        <v>1250000</v>
      </c>
      <c r="H29" s="192">
        <v>1014092.49</v>
      </c>
      <c r="I29" s="192">
        <v>1150000</v>
      </c>
      <c r="J29" s="193">
        <v>235907.51</v>
      </c>
      <c r="K29" s="194">
        <v>0.23262918552922132</v>
      </c>
    </row>
    <row r="30" spans="1:11" s="187" customFormat="1" ht="27.2" customHeight="1">
      <c r="A30" s="219"/>
      <c r="B30" s="189" t="s">
        <v>73</v>
      </c>
      <c r="C30" s="190" t="s">
        <v>206</v>
      </c>
      <c r="D30" s="190"/>
      <c r="E30" s="190"/>
      <c r="F30" s="191"/>
      <c r="G30" s="192">
        <v>4340403.1000000006</v>
      </c>
      <c r="H30" s="192">
        <v>4340403.1000000006</v>
      </c>
      <c r="I30" s="192">
        <v>4479818.4000000004</v>
      </c>
      <c r="J30" s="193">
        <v>0</v>
      </c>
      <c r="K30" s="194">
        <v>0</v>
      </c>
    </row>
    <row r="31" spans="1:11" s="187" customFormat="1" ht="29.25" customHeight="1">
      <c r="A31" s="219"/>
      <c r="B31" s="189" t="s">
        <v>75</v>
      </c>
      <c r="C31" s="221" t="s">
        <v>207</v>
      </c>
      <c r="D31" s="222"/>
      <c r="E31" s="222"/>
      <c r="F31" s="223"/>
      <c r="G31" s="192">
        <v>0</v>
      </c>
      <c r="H31" s="192">
        <v>0</v>
      </c>
      <c r="I31" s="192">
        <v>0</v>
      </c>
      <c r="J31" s="193">
        <v>0</v>
      </c>
      <c r="K31" s="194" t="s">
        <v>294</v>
      </c>
    </row>
    <row r="32" spans="1:11" s="187" customFormat="1" ht="27.2" customHeight="1">
      <c r="A32" s="219"/>
      <c r="B32" s="189" t="s">
        <v>77</v>
      </c>
      <c r="C32" s="190" t="s">
        <v>208</v>
      </c>
      <c r="D32" s="190"/>
      <c r="E32" s="190"/>
      <c r="F32" s="191"/>
      <c r="G32" s="224">
        <v>1080000</v>
      </c>
      <c r="H32" s="224">
        <v>446799.68</v>
      </c>
      <c r="I32" s="224">
        <v>570000</v>
      </c>
      <c r="J32" s="193">
        <v>633200.32000000007</v>
      </c>
      <c r="K32" s="194">
        <v>1.4171906300380521</v>
      </c>
    </row>
    <row r="33" spans="1:11" s="187" customFormat="1" ht="27.2" customHeight="1">
      <c r="A33" s="225"/>
      <c r="B33" s="226" t="s">
        <v>39</v>
      </c>
      <c r="C33" s="226"/>
      <c r="D33" s="226"/>
      <c r="E33" s="226"/>
      <c r="F33" s="227"/>
      <c r="G33" s="228">
        <v>238784044.26000002</v>
      </c>
      <c r="H33" s="228">
        <v>244833429.00000003</v>
      </c>
      <c r="I33" s="228">
        <v>224619996.30999997</v>
      </c>
      <c r="J33" s="229">
        <v>-6049384.7400000095</v>
      </c>
      <c r="K33" s="230">
        <v>-2.470816491321538E-2</v>
      </c>
    </row>
    <row r="34" spans="1:11" s="202" customFormat="1" ht="9.1999999999999993" customHeight="1">
      <c r="A34" s="231"/>
      <c r="B34" s="196"/>
      <c r="C34" s="197"/>
      <c r="D34" s="197"/>
      <c r="E34" s="197"/>
      <c r="F34" s="198"/>
      <c r="G34" s="199"/>
      <c r="H34" s="199"/>
      <c r="I34" s="199"/>
      <c r="J34" s="200"/>
      <c r="K34" s="201"/>
    </row>
    <row r="35" spans="1:11" s="187" customFormat="1" ht="27.2" customHeight="1">
      <c r="A35" s="188" t="s">
        <v>40</v>
      </c>
      <c r="B35" s="232" t="s">
        <v>209</v>
      </c>
      <c r="C35" s="233"/>
      <c r="D35" s="233"/>
      <c r="E35" s="233"/>
      <c r="F35" s="234"/>
      <c r="G35" s="192">
        <v>0</v>
      </c>
      <c r="H35" s="192">
        <v>0</v>
      </c>
      <c r="I35" s="192">
        <v>0</v>
      </c>
      <c r="J35" s="193"/>
      <c r="K35" s="194"/>
    </row>
    <row r="36" spans="1:11" s="187" customFormat="1" ht="27.2" customHeight="1">
      <c r="A36" s="219"/>
      <c r="B36" s="189" t="s">
        <v>13</v>
      </c>
      <c r="C36" s="190" t="s">
        <v>210</v>
      </c>
      <c r="D36" s="235"/>
      <c r="E36" s="190"/>
      <c r="F36" s="191"/>
      <c r="G36" s="192">
        <v>78006777.99000001</v>
      </c>
      <c r="H36" s="192">
        <v>70332278.730000004</v>
      </c>
      <c r="I36" s="192">
        <v>72092882.219999999</v>
      </c>
      <c r="J36" s="193">
        <v>7674499.2600000054</v>
      </c>
      <c r="K36" s="194">
        <v>0.10911773937343612</v>
      </c>
    </row>
    <row r="37" spans="1:11" s="202" customFormat="1" ht="27.2" customHeight="1">
      <c r="A37" s="195"/>
      <c r="B37" s="196"/>
      <c r="C37" s="197"/>
      <c r="D37" s="196" t="s">
        <v>17</v>
      </c>
      <c r="E37" s="197" t="s">
        <v>211</v>
      </c>
      <c r="F37" s="198"/>
      <c r="G37" s="199">
        <v>75300277.99000001</v>
      </c>
      <c r="H37" s="199">
        <v>67392487.980000004</v>
      </c>
      <c r="I37" s="199">
        <v>69336382.219999999</v>
      </c>
      <c r="J37" s="200">
        <v>7907790.0100000054</v>
      </c>
      <c r="K37" s="201">
        <v>0.11733933925019642</v>
      </c>
    </row>
    <row r="38" spans="1:11" s="202" customFormat="1" ht="27.2" customHeight="1">
      <c r="A38" s="195"/>
      <c r="B38" s="196"/>
      <c r="C38" s="197"/>
      <c r="D38" s="196" t="s">
        <v>19</v>
      </c>
      <c r="E38" s="197" t="s">
        <v>212</v>
      </c>
      <c r="F38" s="198"/>
      <c r="G38" s="199">
        <v>2706500</v>
      </c>
      <c r="H38" s="199">
        <v>2939790.75</v>
      </c>
      <c r="I38" s="199">
        <v>2756500</v>
      </c>
      <c r="J38" s="200">
        <v>-233290.75</v>
      </c>
      <c r="K38" s="201">
        <v>-7.9356243297248288E-2</v>
      </c>
    </row>
    <row r="39" spans="1:11" s="187" customFormat="1" ht="27.2" customHeight="1">
      <c r="A39" s="219"/>
      <c r="B39" s="189" t="s">
        <v>15</v>
      </c>
      <c r="C39" s="190" t="s">
        <v>213</v>
      </c>
      <c r="D39" s="235"/>
      <c r="E39" s="190"/>
      <c r="F39" s="191"/>
      <c r="G39" s="192">
        <v>5200121.2699999996</v>
      </c>
      <c r="H39" s="192">
        <v>4552405.72</v>
      </c>
      <c r="I39" s="192">
        <v>3514621.05</v>
      </c>
      <c r="J39" s="193">
        <v>647715.54999999981</v>
      </c>
      <c r="K39" s="194">
        <v>0.14227983836203417</v>
      </c>
    </row>
    <row r="40" spans="1:11" s="202" customFormat="1" ht="27.2" customHeight="1">
      <c r="A40" s="231"/>
      <c r="B40" s="196"/>
      <c r="C40" s="197"/>
      <c r="D40" s="196" t="s">
        <v>17</v>
      </c>
      <c r="E40" s="197" t="s">
        <v>214</v>
      </c>
      <c r="F40" s="198"/>
      <c r="G40" s="199">
        <v>0</v>
      </c>
      <c r="H40" s="199">
        <v>0</v>
      </c>
      <c r="I40" s="199">
        <v>0</v>
      </c>
      <c r="J40" s="200">
        <v>0</v>
      </c>
      <c r="K40" s="201" t="s">
        <v>294</v>
      </c>
    </row>
    <row r="41" spans="1:11" s="202" customFormat="1" ht="27.2" customHeight="1">
      <c r="A41" s="231"/>
      <c r="B41" s="196"/>
      <c r="C41" s="197"/>
      <c r="D41" s="196" t="s">
        <v>19</v>
      </c>
      <c r="E41" s="197" t="s">
        <v>215</v>
      </c>
      <c r="F41" s="198"/>
      <c r="G41" s="199">
        <v>0</v>
      </c>
      <c r="H41" s="199">
        <v>0</v>
      </c>
      <c r="I41" s="199">
        <v>0</v>
      </c>
      <c r="J41" s="200">
        <v>0</v>
      </c>
      <c r="K41" s="201" t="s">
        <v>294</v>
      </c>
    </row>
    <row r="42" spans="1:11" s="202" customFormat="1" ht="27.2" customHeight="1">
      <c r="A42" s="231"/>
      <c r="B42" s="196"/>
      <c r="C42" s="236"/>
      <c r="D42" s="196" t="s">
        <v>21</v>
      </c>
      <c r="E42" s="197" t="s">
        <v>216</v>
      </c>
      <c r="F42" s="198"/>
      <c r="G42" s="199">
        <v>0</v>
      </c>
      <c r="H42" s="199">
        <v>0</v>
      </c>
      <c r="I42" s="199">
        <v>0</v>
      </c>
      <c r="J42" s="200">
        <v>0</v>
      </c>
      <c r="K42" s="201" t="s">
        <v>294</v>
      </c>
    </row>
    <row r="43" spans="1:11" s="202" customFormat="1" ht="27.2" customHeight="1">
      <c r="A43" s="231"/>
      <c r="B43" s="196"/>
      <c r="C43" s="236"/>
      <c r="D43" s="196" t="s">
        <v>65</v>
      </c>
      <c r="E43" s="197" t="s">
        <v>217</v>
      </c>
      <c r="F43" s="198"/>
      <c r="G43" s="199">
        <v>0</v>
      </c>
      <c r="H43" s="199">
        <v>0</v>
      </c>
      <c r="I43" s="199">
        <v>0</v>
      </c>
      <c r="J43" s="200">
        <v>0</v>
      </c>
      <c r="K43" s="201" t="s">
        <v>294</v>
      </c>
    </row>
    <row r="44" spans="1:11" s="202" customFormat="1" ht="27.2" customHeight="1">
      <c r="A44" s="231"/>
      <c r="B44" s="196"/>
      <c r="C44" s="236"/>
      <c r="D44" s="196" t="s">
        <v>67</v>
      </c>
      <c r="E44" s="197" t="s">
        <v>218</v>
      </c>
      <c r="F44" s="198"/>
      <c r="G44" s="199">
        <v>0</v>
      </c>
      <c r="H44" s="199">
        <v>0</v>
      </c>
      <c r="I44" s="199">
        <v>0</v>
      </c>
      <c r="J44" s="200">
        <v>0</v>
      </c>
      <c r="K44" s="201" t="s">
        <v>294</v>
      </c>
    </row>
    <row r="45" spans="1:11" s="202" customFormat="1" ht="27.2" customHeight="1">
      <c r="A45" s="231"/>
      <c r="B45" s="196"/>
      <c r="C45" s="236"/>
      <c r="D45" s="196" t="s">
        <v>69</v>
      </c>
      <c r="E45" s="197" t="s">
        <v>219</v>
      </c>
      <c r="F45" s="198"/>
      <c r="G45" s="199">
        <v>0</v>
      </c>
      <c r="H45" s="199">
        <v>0</v>
      </c>
      <c r="I45" s="199">
        <v>0</v>
      </c>
      <c r="J45" s="200">
        <v>0</v>
      </c>
      <c r="K45" s="201" t="s">
        <v>294</v>
      </c>
    </row>
    <row r="46" spans="1:11" s="202" customFormat="1" ht="27.2" customHeight="1">
      <c r="A46" s="231"/>
      <c r="B46" s="196"/>
      <c r="C46" s="236"/>
      <c r="D46" s="196" t="s">
        <v>220</v>
      </c>
      <c r="E46" s="197" t="s">
        <v>221</v>
      </c>
      <c r="F46" s="198"/>
      <c r="G46" s="199">
        <v>0</v>
      </c>
      <c r="H46" s="199">
        <v>0</v>
      </c>
      <c r="I46" s="199">
        <v>0</v>
      </c>
      <c r="J46" s="200">
        <v>0</v>
      </c>
      <c r="K46" s="201" t="s">
        <v>294</v>
      </c>
    </row>
    <row r="47" spans="1:11" s="202" customFormat="1" ht="27.2" customHeight="1">
      <c r="A47" s="231"/>
      <c r="B47" s="196"/>
      <c r="C47" s="236"/>
      <c r="D47" s="196" t="s">
        <v>222</v>
      </c>
      <c r="E47" s="197" t="s">
        <v>223</v>
      </c>
      <c r="F47" s="198"/>
      <c r="G47" s="199">
        <v>0</v>
      </c>
      <c r="H47" s="199">
        <v>0</v>
      </c>
      <c r="I47" s="199">
        <v>0</v>
      </c>
      <c r="J47" s="193">
        <v>0</v>
      </c>
      <c r="K47" s="194" t="s">
        <v>294</v>
      </c>
    </row>
    <row r="48" spans="1:11" s="202" customFormat="1" ht="27.2" customHeight="1">
      <c r="A48" s="231"/>
      <c r="B48" s="196"/>
      <c r="C48" s="236"/>
      <c r="D48" s="196" t="s">
        <v>224</v>
      </c>
      <c r="E48" s="197" t="s">
        <v>225</v>
      </c>
      <c r="F48" s="198"/>
      <c r="G48" s="199">
        <v>0</v>
      </c>
      <c r="H48" s="199">
        <v>0</v>
      </c>
      <c r="I48" s="199">
        <v>0</v>
      </c>
      <c r="J48" s="193">
        <v>0</v>
      </c>
      <c r="K48" s="194" t="s">
        <v>294</v>
      </c>
    </row>
    <row r="49" spans="1:11" s="202" customFormat="1" ht="27.2" customHeight="1">
      <c r="A49" s="231"/>
      <c r="B49" s="196"/>
      <c r="C49" s="236"/>
      <c r="D49" s="196" t="s">
        <v>226</v>
      </c>
      <c r="E49" s="197" t="s">
        <v>227</v>
      </c>
      <c r="F49" s="198"/>
      <c r="G49" s="199">
        <v>0</v>
      </c>
      <c r="H49" s="199">
        <v>0</v>
      </c>
      <c r="I49" s="199">
        <v>0</v>
      </c>
      <c r="J49" s="193">
        <v>0</v>
      </c>
      <c r="K49" s="194" t="s">
        <v>294</v>
      </c>
    </row>
    <row r="50" spans="1:11" s="202" customFormat="1" ht="27.2" customHeight="1">
      <c r="A50" s="231"/>
      <c r="B50" s="196"/>
      <c r="C50" s="236"/>
      <c r="D50" s="196" t="s">
        <v>228</v>
      </c>
      <c r="E50" s="197" t="s">
        <v>229</v>
      </c>
      <c r="F50" s="198"/>
      <c r="G50" s="199">
        <v>0</v>
      </c>
      <c r="H50" s="199">
        <v>0</v>
      </c>
      <c r="I50" s="199">
        <v>0</v>
      </c>
      <c r="J50" s="200">
        <v>0</v>
      </c>
      <c r="K50" s="201" t="s">
        <v>294</v>
      </c>
    </row>
    <row r="51" spans="1:11" s="202" customFormat="1" ht="27.2" customHeight="1">
      <c r="A51" s="231"/>
      <c r="B51" s="196"/>
      <c r="C51" s="236"/>
      <c r="D51" s="196" t="s">
        <v>230</v>
      </c>
      <c r="E51" s="197" t="s">
        <v>231</v>
      </c>
      <c r="F51" s="198"/>
      <c r="G51" s="199">
        <v>0</v>
      </c>
      <c r="H51" s="199">
        <v>0</v>
      </c>
      <c r="I51" s="199">
        <v>0</v>
      </c>
      <c r="J51" s="200">
        <v>0</v>
      </c>
      <c r="K51" s="201" t="s">
        <v>294</v>
      </c>
    </row>
    <row r="52" spans="1:11" s="202" customFormat="1" ht="27.2" customHeight="1">
      <c r="A52" s="231"/>
      <c r="B52" s="196"/>
      <c r="C52" s="236"/>
      <c r="D52" s="196" t="s">
        <v>232</v>
      </c>
      <c r="E52" s="197" t="s">
        <v>233</v>
      </c>
      <c r="F52" s="198"/>
      <c r="G52" s="199">
        <v>1710000</v>
      </c>
      <c r="H52" s="199">
        <v>1452153.78</v>
      </c>
      <c r="I52" s="199">
        <v>786888.83</v>
      </c>
      <c r="J52" s="200">
        <v>257846.21999999997</v>
      </c>
      <c r="K52" s="201">
        <v>0.1775612359732314</v>
      </c>
    </row>
    <row r="53" spans="1:11" s="202" customFormat="1" ht="27.2" customHeight="1">
      <c r="A53" s="231"/>
      <c r="B53" s="196"/>
      <c r="C53" s="236"/>
      <c r="D53" s="196" t="s">
        <v>234</v>
      </c>
      <c r="E53" s="197" t="s">
        <v>235</v>
      </c>
      <c r="F53" s="198"/>
      <c r="G53" s="237">
        <v>0</v>
      </c>
      <c r="H53" s="237">
        <v>313759</v>
      </c>
      <c r="I53" s="237">
        <v>200000</v>
      </c>
      <c r="J53" s="200">
        <v>-313759</v>
      </c>
      <c r="K53" s="201">
        <v>-1</v>
      </c>
    </row>
    <row r="54" spans="1:11" s="202" customFormat="1" ht="27.2" customHeight="1">
      <c r="A54" s="231"/>
      <c r="B54" s="238"/>
      <c r="C54" s="239"/>
      <c r="D54" s="196" t="s">
        <v>236</v>
      </c>
      <c r="E54" s="239" t="s">
        <v>237</v>
      </c>
      <c r="F54" s="214"/>
      <c r="G54" s="199">
        <v>690121.27</v>
      </c>
      <c r="H54" s="199">
        <v>192352.69</v>
      </c>
      <c r="I54" s="199">
        <v>384841.56</v>
      </c>
      <c r="J54" s="200">
        <v>497768.58</v>
      </c>
      <c r="K54" s="201">
        <v>2.5877911039351726</v>
      </c>
    </row>
    <row r="55" spans="1:11" s="202" customFormat="1" ht="27.2" customHeight="1">
      <c r="A55" s="231"/>
      <c r="B55" s="238"/>
      <c r="C55" s="239"/>
      <c r="D55" s="196" t="s">
        <v>238</v>
      </c>
      <c r="E55" s="239" t="s">
        <v>239</v>
      </c>
      <c r="F55" s="214"/>
      <c r="G55" s="199">
        <v>2800000</v>
      </c>
      <c r="H55" s="199">
        <v>2594140.25</v>
      </c>
      <c r="I55" s="199">
        <v>2142890.66</v>
      </c>
      <c r="J55" s="200">
        <v>205859.75</v>
      </c>
      <c r="K55" s="201">
        <v>7.9355674775101304E-2</v>
      </c>
    </row>
    <row r="56" spans="1:11" s="202" customFormat="1" ht="27.2" customHeight="1">
      <c r="A56" s="231"/>
      <c r="B56" s="238"/>
      <c r="C56" s="239"/>
      <c r="D56" s="196" t="s">
        <v>240</v>
      </c>
      <c r="E56" s="239" t="s">
        <v>241</v>
      </c>
      <c r="F56" s="214"/>
      <c r="G56" s="199">
        <v>0</v>
      </c>
      <c r="H56" s="199">
        <v>0</v>
      </c>
      <c r="I56" s="199">
        <v>0</v>
      </c>
      <c r="J56" s="193">
        <v>0</v>
      </c>
      <c r="K56" s="194" t="s">
        <v>294</v>
      </c>
    </row>
    <row r="57" spans="1:11" s="202" customFormat="1" ht="27.2" customHeight="1">
      <c r="A57" s="231"/>
      <c r="B57" s="189" t="s">
        <v>23</v>
      </c>
      <c r="C57" s="190" t="s">
        <v>242</v>
      </c>
      <c r="D57" s="240"/>
      <c r="E57" s="241"/>
      <c r="F57" s="242"/>
      <c r="G57" s="192">
        <v>19395000</v>
      </c>
      <c r="H57" s="192">
        <v>27107180.900000002</v>
      </c>
      <c r="I57" s="192">
        <v>22835000</v>
      </c>
      <c r="J57" s="193">
        <v>-7712180.9000000022</v>
      </c>
      <c r="K57" s="194">
        <v>-0.28450693299501317</v>
      </c>
    </row>
    <row r="58" spans="1:11" s="202" customFormat="1" ht="27.2" customHeight="1">
      <c r="A58" s="231"/>
      <c r="B58" s="189"/>
      <c r="C58" s="190"/>
      <c r="D58" s="196" t="s">
        <v>17</v>
      </c>
      <c r="E58" s="239" t="s">
        <v>243</v>
      </c>
      <c r="F58" s="242"/>
      <c r="G58" s="199">
        <v>19075000</v>
      </c>
      <c r="H58" s="199">
        <v>26870622.460000001</v>
      </c>
      <c r="I58" s="199">
        <v>22515000</v>
      </c>
      <c r="J58" s="200">
        <v>-7795622.4600000009</v>
      </c>
      <c r="K58" s="201">
        <v>-0.29011692868688388</v>
      </c>
    </row>
    <row r="59" spans="1:11" s="202" customFormat="1" ht="27.2" customHeight="1">
      <c r="A59" s="231"/>
      <c r="B59" s="243"/>
      <c r="C59" s="196"/>
      <c r="D59" s="196" t="s">
        <v>19</v>
      </c>
      <c r="E59" s="239" t="s">
        <v>244</v>
      </c>
      <c r="F59" s="242"/>
      <c r="G59" s="199">
        <v>275000</v>
      </c>
      <c r="H59" s="199">
        <v>210085.14</v>
      </c>
      <c r="I59" s="199">
        <v>275000</v>
      </c>
      <c r="J59" s="200">
        <v>64914.859999999986</v>
      </c>
      <c r="K59" s="201">
        <v>0.3089931063187048</v>
      </c>
    </row>
    <row r="60" spans="1:11" s="202" customFormat="1" ht="27.2" customHeight="1">
      <c r="A60" s="231"/>
      <c r="B60" s="243"/>
      <c r="C60" s="196"/>
      <c r="D60" s="196" t="s">
        <v>21</v>
      </c>
      <c r="E60" s="239" t="s">
        <v>245</v>
      </c>
      <c r="F60" s="242"/>
      <c r="G60" s="199">
        <v>45000</v>
      </c>
      <c r="H60" s="199">
        <v>26473.300000000003</v>
      </c>
      <c r="I60" s="199">
        <v>45000</v>
      </c>
      <c r="J60" s="200">
        <v>18526.699999999997</v>
      </c>
      <c r="K60" s="201">
        <v>0.69982586228388588</v>
      </c>
    </row>
    <row r="61" spans="1:11" s="202" customFormat="1" ht="27.2" customHeight="1">
      <c r="A61" s="231"/>
      <c r="B61" s="189" t="s">
        <v>25</v>
      </c>
      <c r="C61" s="244" t="s">
        <v>246</v>
      </c>
      <c r="D61" s="196"/>
      <c r="E61" s="245"/>
      <c r="F61" s="246"/>
      <c r="G61" s="192">
        <v>7700000</v>
      </c>
      <c r="H61" s="192">
        <v>10656852.520000001</v>
      </c>
      <c r="I61" s="192">
        <v>7420000</v>
      </c>
      <c r="J61" s="193">
        <v>-2956852.5200000014</v>
      </c>
      <c r="K61" s="194">
        <v>-0.27746020829797513</v>
      </c>
    </row>
    <row r="62" spans="1:11" s="187" customFormat="1" ht="27.2" customHeight="1">
      <c r="A62" s="231"/>
      <c r="B62" s="189" t="s">
        <v>27</v>
      </c>
      <c r="C62" s="244" t="s">
        <v>247</v>
      </c>
      <c r="D62" s="189"/>
      <c r="E62" s="241"/>
      <c r="F62" s="242"/>
      <c r="G62" s="192">
        <v>5300358.8</v>
      </c>
      <c r="H62" s="192">
        <v>4945246.3499999996</v>
      </c>
      <c r="I62" s="192">
        <v>6750358.7999999998</v>
      </c>
      <c r="J62" s="193">
        <v>355112.45000000019</v>
      </c>
      <c r="K62" s="194">
        <v>7.1808849320519744E-2</v>
      </c>
    </row>
    <row r="63" spans="1:11" s="187" customFormat="1" ht="27.2" customHeight="1">
      <c r="A63" s="231"/>
      <c r="B63" s="189" t="s">
        <v>71</v>
      </c>
      <c r="C63" s="244" t="s">
        <v>248</v>
      </c>
      <c r="D63" s="233"/>
      <c r="E63" s="244"/>
      <c r="F63" s="246"/>
      <c r="G63" s="192">
        <v>101784255.26360001</v>
      </c>
      <c r="H63" s="192">
        <v>100776490.36</v>
      </c>
      <c r="I63" s="192">
        <v>95664911.182833344</v>
      </c>
      <c r="J63" s="193">
        <v>1007764.9036000073</v>
      </c>
      <c r="K63" s="194">
        <v>1.0000000000000073E-2</v>
      </c>
    </row>
    <row r="64" spans="1:11" s="202" customFormat="1" ht="27.2" customHeight="1">
      <c r="A64" s="231"/>
      <c r="B64" s="196"/>
      <c r="C64" s="245"/>
      <c r="D64" s="196" t="s">
        <v>17</v>
      </c>
      <c r="E64" s="197" t="s">
        <v>249</v>
      </c>
      <c r="F64" s="247"/>
      <c r="G64" s="199">
        <v>45249338.694400005</v>
      </c>
      <c r="H64" s="199">
        <v>44801325.439999998</v>
      </c>
      <c r="I64" s="199">
        <v>43128907.106188096</v>
      </c>
      <c r="J64" s="200">
        <v>448013.25440000743</v>
      </c>
      <c r="K64" s="201">
        <v>1.0000000000000167E-2</v>
      </c>
    </row>
    <row r="65" spans="1:11" s="202" customFormat="1" ht="27.2" customHeight="1">
      <c r="A65" s="231"/>
      <c r="B65" s="196"/>
      <c r="C65" s="245"/>
      <c r="D65" s="196" t="s">
        <v>19</v>
      </c>
      <c r="E65" s="197" t="s">
        <v>250</v>
      </c>
      <c r="F65" s="247"/>
      <c r="G65" s="220">
        <v>4438877.2193999998</v>
      </c>
      <c r="H65" s="220">
        <v>4394927.9400000004</v>
      </c>
      <c r="I65" s="220">
        <v>4359259.4483913193</v>
      </c>
      <c r="J65" s="200">
        <v>43949.279399999417</v>
      </c>
      <c r="K65" s="201">
        <v>9.9999999999998666E-3</v>
      </c>
    </row>
    <row r="66" spans="1:11" s="202" customFormat="1" ht="27.2" customHeight="1">
      <c r="A66" s="231"/>
      <c r="B66" s="196"/>
      <c r="C66" s="245"/>
      <c r="D66" s="196" t="s">
        <v>21</v>
      </c>
      <c r="E66" s="197" t="s">
        <v>251</v>
      </c>
      <c r="F66" s="247"/>
      <c r="G66" s="199">
        <v>39867205.517099999</v>
      </c>
      <c r="H66" s="199">
        <v>39472480.710000001</v>
      </c>
      <c r="I66" s="199">
        <v>36493863.049991533</v>
      </c>
      <c r="J66" s="200">
        <v>394724.807099998</v>
      </c>
      <c r="K66" s="201">
        <v>9.9999999999999499E-3</v>
      </c>
    </row>
    <row r="67" spans="1:11" s="202" customFormat="1" ht="27.2" customHeight="1">
      <c r="A67" s="231"/>
      <c r="B67" s="196"/>
      <c r="C67" s="245"/>
      <c r="D67" s="196" t="s">
        <v>65</v>
      </c>
      <c r="E67" s="197" t="s">
        <v>252</v>
      </c>
      <c r="F67" s="247"/>
      <c r="G67" s="199">
        <v>1040938.5119</v>
      </c>
      <c r="H67" s="199">
        <v>1030632.19</v>
      </c>
      <c r="I67" s="199">
        <v>1016619.8951242219</v>
      </c>
      <c r="J67" s="200">
        <v>10306.321900000097</v>
      </c>
      <c r="K67" s="201">
        <v>1.0000000000000096E-2</v>
      </c>
    </row>
    <row r="68" spans="1:11" s="202" customFormat="1" ht="27.2" customHeight="1">
      <c r="A68" s="231"/>
      <c r="B68" s="196"/>
      <c r="C68" s="245"/>
      <c r="D68" s="196" t="s">
        <v>67</v>
      </c>
      <c r="E68" s="197" t="s">
        <v>253</v>
      </c>
      <c r="F68" s="247"/>
      <c r="G68" s="199">
        <v>11187895.320800001</v>
      </c>
      <c r="H68" s="199">
        <v>11077124.08</v>
      </c>
      <c r="I68" s="199">
        <v>10666261.683138158</v>
      </c>
      <c r="J68" s="200">
        <v>110771.24080000073</v>
      </c>
      <c r="K68" s="201">
        <v>1.0000000000000066E-2</v>
      </c>
    </row>
    <row r="69" spans="1:11" s="202" customFormat="1" ht="27.2" customHeight="1">
      <c r="A69" s="231"/>
      <c r="B69" s="189" t="s">
        <v>73</v>
      </c>
      <c r="C69" s="244" t="s">
        <v>254</v>
      </c>
      <c r="D69" s="248"/>
      <c r="E69" s="241"/>
      <c r="F69" s="242"/>
      <c r="G69" s="192">
        <v>845000</v>
      </c>
      <c r="H69" s="192">
        <v>639633</v>
      </c>
      <c r="I69" s="192">
        <v>713132.58</v>
      </c>
      <c r="J69" s="193">
        <v>205367</v>
      </c>
      <c r="K69" s="194">
        <v>0.32107005110743192</v>
      </c>
    </row>
    <row r="70" spans="1:11" s="187" customFormat="1" ht="27.2" customHeight="1">
      <c r="A70" s="231"/>
      <c r="B70" s="189" t="s">
        <v>75</v>
      </c>
      <c r="C70" s="244" t="s">
        <v>255</v>
      </c>
      <c r="D70" s="233"/>
      <c r="E70" s="244"/>
      <c r="F70" s="246"/>
      <c r="G70" s="192">
        <v>4340403.0999999996</v>
      </c>
      <c r="H70" s="192">
        <v>4340403.0999999996</v>
      </c>
      <c r="I70" s="192">
        <v>4479818.4000000004</v>
      </c>
      <c r="J70" s="193">
        <v>0</v>
      </c>
      <c r="K70" s="194">
        <v>0</v>
      </c>
    </row>
    <row r="71" spans="1:11" s="202" customFormat="1" ht="27.2" customHeight="1">
      <c r="A71" s="231"/>
      <c r="B71" s="196"/>
      <c r="C71" s="245"/>
      <c r="D71" s="196" t="s">
        <v>17</v>
      </c>
      <c r="E71" s="197" t="s">
        <v>256</v>
      </c>
      <c r="F71" s="247"/>
      <c r="G71" s="199">
        <v>13944.27</v>
      </c>
      <c r="H71" s="199">
        <v>13944.27</v>
      </c>
      <c r="I71" s="199">
        <v>8149.25</v>
      </c>
      <c r="J71" s="200">
        <v>0</v>
      </c>
      <c r="K71" s="201">
        <v>0</v>
      </c>
    </row>
    <row r="72" spans="1:11" s="187" customFormat="1" ht="27.2" customHeight="1">
      <c r="A72" s="219"/>
      <c r="B72" s="189"/>
      <c r="C72" s="244"/>
      <c r="D72" s="196" t="s">
        <v>19</v>
      </c>
      <c r="E72" s="197" t="s">
        <v>257</v>
      </c>
      <c r="F72" s="246"/>
      <c r="G72" s="199">
        <v>2467580.41</v>
      </c>
      <c r="H72" s="199">
        <v>2467580.41</v>
      </c>
      <c r="I72" s="199">
        <v>2423367.61</v>
      </c>
      <c r="J72" s="200">
        <v>0</v>
      </c>
      <c r="K72" s="194">
        <v>0</v>
      </c>
    </row>
    <row r="73" spans="1:11" s="187" customFormat="1" ht="27.2" customHeight="1">
      <c r="A73" s="219"/>
      <c r="B73" s="189"/>
      <c r="C73" s="244"/>
      <c r="D73" s="196" t="s">
        <v>21</v>
      </c>
      <c r="E73" s="197" t="s">
        <v>258</v>
      </c>
      <c r="F73" s="246"/>
      <c r="G73" s="199">
        <v>1858878.42</v>
      </c>
      <c r="H73" s="199">
        <v>1858878.42</v>
      </c>
      <c r="I73" s="199">
        <v>2048301.54</v>
      </c>
      <c r="J73" s="200">
        <v>0</v>
      </c>
      <c r="K73" s="194">
        <v>0</v>
      </c>
    </row>
    <row r="74" spans="1:11" s="187" customFormat="1" ht="27.2" customHeight="1">
      <c r="A74" s="219"/>
      <c r="B74" s="189" t="s">
        <v>77</v>
      </c>
      <c r="C74" s="244" t="s">
        <v>259</v>
      </c>
      <c r="D74" s="233"/>
      <c r="E74" s="244"/>
      <c r="F74" s="246"/>
      <c r="G74" s="192">
        <v>0</v>
      </c>
      <c r="H74" s="192">
        <v>0</v>
      </c>
      <c r="I74" s="192">
        <v>0</v>
      </c>
      <c r="J74" s="193">
        <v>0</v>
      </c>
      <c r="K74" s="194" t="s">
        <v>294</v>
      </c>
    </row>
    <row r="75" spans="1:11" s="187" customFormat="1" ht="27.2" customHeight="1">
      <c r="A75" s="219"/>
      <c r="B75" s="189" t="s">
        <v>79</v>
      </c>
      <c r="C75" s="244" t="s">
        <v>260</v>
      </c>
      <c r="D75" s="233"/>
      <c r="E75" s="244"/>
      <c r="F75" s="246"/>
      <c r="G75" s="192">
        <v>0</v>
      </c>
      <c r="H75" s="192">
        <v>-875637.19000000053</v>
      </c>
      <c r="I75" s="192">
        <v>0</v>
      </c>
      <c r="J75" s="193">
        <v>875637.19000000053</v>
      </c>
      <c r="K75" s="194">
        <v>-1</v>
      </c>
    </row>
    <row r="76" spans="1:11" s="202" customFormat="1" ht="27.2" customHeight="1">
      <c r="A76" s="249"/>
      <c r="B76" s="238"/>
      <c r="C76" s="245"/>
      <c r="D76" s="196" t="s">
        <v>17</v>
      </c>
      <c r="E76" s="245" t="s">
        <v>261</v>
      </c>
      <c r="F76" s="247"/>
      <c r="G76" s="199">
        <v>0</v>
      </c>
      <c r="H76" s="199">
        <v>-882644.31000000052</v>
      </c>
      <c r="I76" s="199">
        <v>0</v>
      </c>
      <c r="J76" s="200">
        <v>882644.31000000052</v>
      </c>
      <c r="K76" s="201">
        <v>-1</v>
      </c>
    </row>
    <row r="77" spans="1:11" s="202" customFormat="1" ht="27.2" customHeight="1">
      <c r="A77" s="249"/>
      <c r="B77" s="238"/>
      <c r="C77" s="245"/>
      <c r="D77" s="196" t="s">
        <v>19</v>
      </c>
      <c r="E77" s="245" t="s">
        <v>262</v>
      </c>
      <c r="F77" s="247"/>
      <c r="G77" s="199">
        <v>0</v>
      </c>
      <c r="H77" s="199">
        <v>7007.1200000000099</v>
      </c>
      <c r="I77" s="199">
        <v>0</v>
      </c>
      <c r="J77" s="200">
        <v>-7007.1200000000099</v>
      </c>
      <c r="K77" s="201">
        <v>-1</v>
      </c>
    </row>
    <row r="78" spans="1:11" s="187" customFormat="1" ht="27.2" customHeight="1">
      <c r="A78" s="249"/>
      <c r="B78" s="189" t="s">
        <v>81</v>
      </c>
      <c r="C78" s="244" t="s">
        <v>263</v>
      </c>
      <c r="D78" s="233"/>
      <c r="E78" s="244"/>
      <c r="F78" s="246"/>
      <c r="G78" s="192">
        <v>8658433.9199999999</v>
      </c>
      <c r="H78" s="192">
        <v>12139232.960000001</v>
      </c>
      <c r="I78" s="192">
        <v>3908433.9199999999</v>
      </c>
      <c r="J78" s="193">
        <v>-3480799.040000001</v>
      </c>
      <c r="K78" s="194">
        <v>-0.28673961950228533</v>
      </c>
    </row>
    <row r="79" spans="1:11" s="202" customFormat="1" ht="27.2" customHeight="1">
      <c r="A79" s="249"/>
      <c r="B79" s="238"/>
      <c r="C79" s="245"/>
      <c r="D79" s="196" t="s">
        <v>17</v>
      </c>
      <c r="E79" s="245" t="s">
        <v>264</v>
      </c>
      <c r="F79" s="247"/>
      <c r="G79" s="199">
        <v>5000000</v>
      </c>
      <c r="H79" s="199">
        <v>8922059.6900000013</v>
      </c>
      <c r="I79" s="199">
        <v>250000</v>
      </c>
      <c r="J79" s="200">
        <v>-3922059.6900000013</v>
      </c>
      <c r="K79" s="201">
        <v>-0.43959128567542688</v>
      </c>
    </row>
    <row r="80" spans="1:11" s="202" customFormat="1" ht="27.2" customHeight="1">
      <c r="A80" s="249"/>
      <c r="B80" s="238"/>
      <c r="C80" s="245"/>
      <c r="D80" s="196" t="s">
        <v>19</v>
      </c>
      <c r="E80" s="245" t="s">
        <v>265</v>
      </c>
      <c r="F80" s="247"/>
      <c r="G80" s="199">
        <v>0</v>
      </c>
      <c r="H80" s="199">
        <v>0</v>
      </c>
      <c r="I80" s="199">
        <v>0</v>
      </c>
      <c r="J80" s="200">
        <v>0</v>
      </c>
      <c r="K80" s="201" t="s">
        <v>294</v>
      </c>
    </row>
    <row r="81" spans="1:11" s="202" customFormat="1" ht="27.2" customHeight="1">
      <c r="A81" s="249"/>
      <c r="B81" s="238"/>
      <c r="C81" s="245"/>
      <c r="D81" s="196" t="s">
        <v>21</v>
      </c>
      <c r="E81" s="245" t="s">
        <v>266</v>
      </c>
      <c r="F81" s="247"/>
      <c r="G81" s="199">
        <v>0</v>
      </c>
      <c r="H81" s="199">
        <v>1344670.9</v>
      </c>
      <c r="I81" s="199">
        <v>0</v>
      </c>
      <c r="J81" s="200">
        <v>-1344670.9</v>
      </c>
      <c r="K81" s="201">
        <v>-1</v>
      </c>
    </row>
    <row r="82" spans="1:11" s="202" customFormat="1" ht="27.2" customHeight="1">
      <c r="A82" s="249"/>
      <c r="B82" s="238"/>
      <c r="C82" s="245"/>
      <c r="D82" s="196" t="s">
        <v>65</v>
      </c>
      <c r="E82" s="245" t="s">
        <v>267</v>
      </c>
      <c r="F82" s="247"/>
      <c r="G82" s="199">
        <v>3658433.92</v>
      </c>
      <c r="H82" s="199">
        <v>1872502.3699999999</v>
      </c>
      <c r="I82" s="199">
        <v>3658433.92</v>
      </c>
      <c r="J82" s="200">
        <v>1785931.55</v>
      </c>
      <c r="K82" s="201">
        <v>0.95376731085258926</v>
      </c>
    </row>
    <row r="83" spans="1:11" s="187" customFormat="1" ht="27.2" customHeight="1">
      <c r="A83" s="225"/>
      <c r="B83" s="226" t="s">
        <v>47</v>
      </c>
      <c r="C83" s="226"/>
      <c r="D83" s="226"/>
      <c r="E83" s="226"/>
      <c r="F83" s="227"/>
      <c r="G83" s="228">
        <v>231230350.34359998</v>
      </c>
      <c r="H83" s="228">
        <v>234614086.44999999</v>
      </c>
      <c r="I83" s="228">
        <v>217379158.15283334</v>
      </c>
      <c r="J83" s="229">
        <v>-3383736.106400013</v>
      </c>
      <c r="K83" s="230">
        <v>-1.4422561567381168E-2</v>
      </c>
    </row>
    <row r="84" spans="1:11" s="202" customFormat="1" ht="9.1999999999999993" customHeight="1" thickBot="1">
      <c r="A84" s="249"/>
      <c r="B84" s="196"/>
      <c r="C84" s="245"/>
      <c r="D84" s="239"/>
      <c r="E84" s="245"/>
      <c r="F84" s="247"/>
      <c r="G84" s="199"/>
      <c r="H84" s="199"/>
      <c r="I84" s="199"/>
      <c r="J84" s="200"/>
      <c r="K84" s="201"/>
    </row>
    <row r="85" spans="1:11" s="256" customFormat="1" ht="27.2" customHeight="1" thickTop="1" thickBot="1">
      <c r="A85" s="250" t="s">
        <v>268</v>
      </c>
      <c r="B85" s="251"/>
      <c r="C85" s="251"/>
      <c r="D85" s="251"/>
      <c r="E85" s="251"/>
      <c r="F85" s="252"/>
      <c r="G85" s="253">
        <v>7553693.9164000452</v>
      </c>
      <c r="H85" s="253">
        <v>10219342.550000042</v>
      </c>
      <c r="I85" s="253">
        <v>7240838.15716663</v>
      </c>
      <c r="J85" s="254">
        <v>-2665648.6335999966</v>
      </c>
      <c r="K85" s="255">
        <v>-0.26084345647068907</v>
      </c>
    </row>
    <row r="86" spans="1:11" s="256" customFormat="1" ht="9.1999999999999993" customHeight="1" thickTop="1">
      <c r="A86" s="257"/>
      <c r="B86" s="258"/>
      <c r="C86" s="258"/>
      <c r="D86" s="259"/>
      <c r="E86" s="260"/>
      <c r="F86" s="261"/>
      <c r="G86" s="262">
        <v>0</v>
      </c>
      <c r="H86" s="262">
        <v>0</v>
      </c>
      <c r="I86" s="262">
        <v>0</v>
      </c>
      <c r="J86" s="263"/>
      <c r="K86" s="264"/>
    </row>
    <row r="87" spans="1:11" s="187" customFormat="1" ht="27.2" customHeight="1">
      <c r="A87" s="188" t="s">
        <v>48</v>
      </c>
      <c r="B87" s="232" t="s">
        <v>269</v>
      </c>
      <c r="C87" s="233"/>
      <c r="D87" s="232"/>
      <c r="E87" s="244"/>
      <c r="F87" s="246"/>
      <c r="G87" s="192">
        <v>0</v>
      </c>
      <c r="H87" s="192">
        <v>0</v>
      </c>
      <c r="I87" s="192">
        <v>0</v>
      </c>
      <c r="J87" s="193"/>
      <c r="K87" s="194"/>
    </row>
    <row r="88" spans="1:11" s="187" customFormat="1" ht="27.2" customHeight="1">
      <c r="A88" s="219"/>
      <c r="B88" s="189" t="s">
        <v>13</v>
      </c>
      <c r="C88" s="244" t="s">
        <v>270</v>
      </c>
      <c r="D88" s="233"/>
      <c r="E88" s="244"/>
      <c r="F88" s="246"/>
      <c r="G88" s="192">
        <v>5000.13</v>
      </c>
      <c r="H88" s="192">
        <v>0.06</v>
      </c>
      <c r="I88" s="192">
        <v>5000.13</v>
      </c>
      <c r="J88" s="193">
        <v>5000.07</v>
      </c>
      <c r="K88" s="194">
        <v>83334.5</v>
      </c>
    </row>
    <row r="89" spans="1:11" s="187" customFormat="1" ht="27.2" customHeight="1">
      <c r="A89" s="219"/>
      <c r="B89" s="189" t="s">
        <v>15</v>
      </c>
      <c r="C89" s="244" t="s">
        <v>271</v>
      </c>
      <c r="D89" s="233"/>
      <c r="E89" s="244"/>
      <c r="F89" s="246"/>
      <c r="G89" s="192">
        <v>400000</v>
      </c>
      <c r="H89" s="192">
        <v>117489.29000000001</v>
      </c>
      <c r="I89" s="192">
        <v>500000</v>
      </c>
      <c r="J89" s="193">
        <v>282510.70999999996</v>
      </c>
      <c r="K89" s="194">
        <v>2.4045656416852967</v>
      </c>
    </row>
    <row r="90" spans="1:11" s="187" customFormat="1" ht="27.2" customHeight="1">
      <c r="A90" s="225"/>
      <c r="B90" s="226" t="s">
        <v>52</v>
      </c>
      <c r="C90" s="226"/>
      <c r="D90" s="226"/>
      <c r="E90" s="226"/>
      <c r="F90" s="227"/>
      <c r="G90" s="228">
        <v>-394999.87</v>
      </c>
      <c r="H90" s="228">
        <v>-117489.23000000001</v>
      </c>
      <c r="I90" s="228">
        <v>-494999.87</v>
      </c>
      <c r="J90" s="229">
        <v>-277510.64</v>
      </c>
      <c r="K90" s="230">
        <v>2.3620091816075397</v>
      </c>
    </row>
    <row r="91" spans="1:11" s="202" customFormat="1" ht="9.1999999999999993" customHeight="1">
      <c r="A91" s="231"/>
      <c r="B91" s="196"/>
      <c r="C91" s="245"/>
      <c r="D91" s="236"/>
      <c r="E91" s="245"/>
      <c r="F91" s="247"/>
      <c r="G91" s="199">
        <v>0</v>
      </c>
      <c r="H91" s="199">
        <v>0</v>
      </c>
      <c r="I91" s="199">
        <v>0</v>
      </c>
      <c r="J91" s="200"/>
      <c r="K91" s="201"/>
    </row>
    <row r="92" spans="1:11" s="187" customFormat="1" ht="27.2" customHeight="1">
      <c r="A92" s="188" t="s">
        <v>53</v>
      </c>
      <c r="B92" s="232" t="s">
        <v>272</v>
      </c>
      <c r="C92" s="233"/>
      <c r="D92" s="190"/>
      <c r="E92" s="244"/>
      <c r="F92" s="246"/>
      <c r="G92" s="192">
        <v>0</v>
      </c>
      <c r="H92" s="192">
        <v>0</v>
      </c>
      <c r="I92" s="192">
        <v>0</v>
      </c>
      <c r="J92" s="193"/>
      <c r="K92" s="194"/>
    </row>
    <row r="93" spans="1:11" s="187" customFormat="1" ht="27.2" customHeight="1">
      <c r="A93" s="219"/>
      <c r="B93" s="189" t="s">
        <v>13</v>
      </c>
      <c r="C93" s="232" t="s">
        <v>273</v>
      </c>
      <c r="D93" s="233"/>
      <c r="E93" s="190"/>
      <c r="F93" s="191"/>
      <c r="G93" s="192">
        <v>0</v>
      </c>
      <c r="H93" s="192">
        <v>0</v>
      </c>
      <c r="I93" s="192">
        <v>0</v>
      </c>
      <c r="J93" s="193">
        <v>0</v>
      </c>
      <c r="K93" s="194" t="s">
        <v>294</v>
      </c>
    </row>
    <row r="94" spans="1:11" s="187" customFormat="1" ht="27.2" customHeight="1">
      <c r="A94" s="219"/>
      <c r="B94" s="189" t="s">
        <v>15</v>
      </c>
      <c r="C94" s="232" t="s">
        <v>274</v>
      </c>
      <c r="D94" s="233"/>
      <c r="E94" s="190"/>
      <c r="F94" s="191"/>
      <c r="G94" s="192">
        <v>0</v>
      </c>
      <c r="H94" s="192">
        <v>0</v>
      </c>
      <c r="I94" s="192">
        <v>0</v>
      </c>
      <c r="J94" s="193">
        <v>0</v>
      </c>
      <c r="K94" s="194" t="s">
        <v>294</v>
      </c>
    </row>
    <row r="95" spans="1:11" s="187" customFormat="1" ht="27.2" customHeight="1">
      <c r="A95" s="225"/>
      <c r="B95" s="226" t="s">
        <v>85</v>
      </c>
      <c r="C95" s="226"/>
      <c r="D95" s="226"/>
      <c r="E95" s="226"/>
      <c r="F95" s="227"/>
      <c r="G95" s="228">
        <v>0</v>
      </c>
      <c r="H95" s="228">
        <v>0</v>
      </c>
      <c r="I95" s="228">
        <v>0</v>
      </c>
      <c r="J95" s="229">
        <v>0</v>
      </c>
      <c r="K95" s="230" t="s">
        <v>294</v>
      </c>
    </row>
    <row r="96" spans="1:11" s="202" customFormat="1" ht="9.1999999999999993" customHeight="1">
      <c r="A96" s="231"/>
      <c r="B96" s="196"/>
      <c r="C96" s="239"/>
      <c r="D96" s="236"/>
      <c r="E96" s="197"/>
      <c r="F96" s="198"/>
      <c r="G96" s="199">
        <v>0</v>
      </c>
      <c r="H96" s="199">
        <v>0</v>
      </c>
      <c r="I96" s="199">
        <v>0</v>
      </c>
      <c r="J96" s="200"/>
      <c r="K96" s="201"/>
    </row>
    <row r="97" spans="1:11" s="187" customFormat="1" ht="27.2" customHeight="1">
      <c r="A97" s="188" t="s">
        <v>86</v>
      </c>
      <c r="B97" s="232" t="s">
        <v>275</v>
      </c>
      <c r="C97" s="233"/>
      <c r="D97" s="190"/>
      <c r="E97" s="244"/>
      <c r="F97" s="246"/>
      <c r="G97" s="192">
        <v>0</v>
      </c>
      <c r="H97" s="192">
        <v>0</v>
      </c>
      <c r="I97" s="192">
        <v>0</v>
      </c>
      <c r="J97" s="193"/>
      <c r="K97" s="194"/>
    </row>
    <row r="98" spans="1:11" s="187" customFormat="1" ht="27.2" customHeight="1">
      <c r="A98" s="219"/>
      <c r="B98" s="189" t="s">
        <v>13</v>
      </c>
      <c r="C98" s="232" t="s">
        <v>276</v>
      </c>
      <c r="D98" s="233"/>
      <c r="E98" s="190"/>
      <c r="F98" s="191"/>
      <c r="G98" s="192">
        <v>0</v>
      </c>
      <c r="H98" s="192">
        <v>32771.94</v>
      </c>
      <c r="I98" s="192">
        <v>0</v>
      </c>
      <c r="J98" s="193">
        <v>-32771.94</v>
      </c>
      <c r="K98" s="194">
        <v>-1</v>
      </c>
    </row>
    <row r="99" spans="1:11" s="202" customFormat="1" ht="27.2" customHeight="1">
      <c r="A99" s="231"/>
      <c r="B99" s="238"/>
      <c r="C99" s="245"/>
      <c r="D99" s="196" t="s">
        <v>17</v>
      </c>
      <c r="E99" s="239" t="s">
        <v>277</v>
      </c>
      <c r="F99" s="247"/>
      <c r="G99" s="199">
        <v>0</v>
      </c>
      <c r="H99" s="199">
        <v>0</v>
      </c>
      <c r="I99" s="199">
        <v>0</v>
      </c>
      <c r="J99" s="200">
        <v>0</v>
      </c>
      <c r="K99" s="201" t="s">
        <v>294</v>
      </c>
    </row>
    <row r="100" spans="1:11" s="202" customFormat="1" ht="27.2" customHeight="1">
      <c r="A100" s="231"/>
      <c r="B100" s="238"/>
      <c r="C100" s="245"/>
      <c r="D100" s="196" t="s">
        <v>19</v>
      </c>
      <c r="E100" s="245" t="s">
        <v>278</v>
      </c>
      <c r="F100" s="247"/>
      <c r="G100" s="199">
        <v>0</v>
      </c>
      <c r="H100" s="199">
        <v>32771.94</v>
      </c>
      <c r="I100" s="199">
        <v>0</v>
      </c>
      <c r="J100" s="200">
        <v>-32771.94</v>
      </c>
      <c r="K100" s="201">
        <v>-1</v>
      </c>
    </row>
    <row r="101" spans="1:11" s="187" customFormat="1" ht="27.2" customHeight="1">
      <c r="A101" s="219"/>
      <c r="B101" s="189" t="s">
        <v>15</v>
      </c>
      <c r="C101" s="232" t="s">
        <v>279</v>
      </c>
      <c r="D101" s="233"/>
      <c r="E101" s="190"/>
      <c r="F101" s="191"/>
      <c r="G101" s="192">
        <v>250000</v>
      </c>
      <c r="H101" s="192">
        <v>582347.19999999995</v>
      </c>
      <c r="I101" s="192">
        <v>250000</v>
      </c>
      <c r="J101" s="193">
        <v>-332347.19999999995</v>
      </c>
      <c r="K101" s="194">
        <v>-0.5707028384441446</v>
      </c>
    </row>
    <row r="102" spans="1:11" s="202" customFormat="1" ht="27.2" customHeight="1">
      <c r="A102" s="231"/>
      <c r="B102" s="238"/>
      <c r="C102" s="245"/>
      <c r="D102" s="196" t="s">
        <v>17</v>
      </c>
      <c r="E102" s="239" t="s">
        <v>280</v>
      </c>
      <c r="F102" s="247"/>
      <c r="G102" s="199">
        <v>0</v>
      </c>
      <c r="H102" s="199">
        <v>0</v>
      </c>
      <c r="I102" s="199">
        <v>0</v>
      </c>
      <c r="J102" s="200">
        <v>0</v>
      </c>
      <c r="K102" s="201" t="s">
        <v>294</v>
      </c>
    </row>
    <row r="103" spans="1:11" s="202" customFormat="1" ht="27.2" customHeight="1">
      <c r="A103" s="231"/>
      <c r="B103" s="238"/>
      <c r="C103" s="245"/>
      <c r="D103" s="196" t="s">
        <v>19</v>
      </c>
      <c r="E103" s="245" t="s">
        <v>281</v>
      </c>
      <c r="F103" s="247"/>
      <c r="G103" s="199">
        <v>250000</v>
      </c>
      <c r="H103" s="199">
        <v>582347.19999999995</v>
      </c>
      <c r="I103" s="199">
        <v>250000</v>
      </c>
      <c r="J103" s="200">
        <v>-332347.19999999995</v>
      </c>
      <c r="K103" s="201">
        <v>-0.5707028384441446</v>
      </c>
    </row>
    <row r="104" spans="1:11" s="187" customFormat="1" ht="27.2" customHeight="1">
      <c r="A104" s="225"/>
      <c r="B104" s="226" t="s">
        <v>90</v>
      </c>
      <c r="C104" s="226"/>
      <c r="D104" s="226"/>
      <c r="E104" s="226"/>
      <c r="F104" s="227"/>
      <c r="G104" s="228">
        <v>-250000</v>
      </c>
      <c r="H104" s="228">
        <v>-549575.26</v>
      </c>
      <c r="I104" s="228">
        <v>-250000</v>
      </c>
      <c r="J104" s="229">
        <v>299575.26</v>
      </c>
      <c r="K104" s="230">
        <v>-0.54510324937115984</v>
      </c>
    </row>
    <row r="105" spans="1:11" s="202" customFormat="1" ht="9.1999999999999993" customHeight="1" thickBot="1">
      <c r="A105" s="249"/>
      <c r="B105" s="196"/>
      <c r="C105" s="245"/>
      <c r="D105" s="239"/>
      <c r="E105" s="245"/>
      <c r="F105" s="247"/>
      <c r="G105" s="199"/>
      <c r="H105" s="199"/>
      <c r="I105" s="199"/>
      <c r="J105" s="200"/>
      <c r="K105" s="201"/>
    </row>
    <row r="106" spans="1:11" s="256" customFormat="1" ht="27.2" customHeight="1" thickTop="1" thickBot="1">
      <c r="A106" s="250" t="s">
        <v>282</v>
      </c>
      <c r="B106" s="251"/>
      <c r="C106" s="251"/>
      <c r="D106" s="251"/>
      <c r="E106" s="251"/>
      <c r="F106" s="252"/>
      <c r="G106" s="253">
        <v>6908694.046400045</v>
      </c>
      <c r="H106" s="253">
        <v>9552278.0600000415</v>
      </c>
      <c r="I106" s="253">
        <v>6495838.2871666299</v>
      </c>
      <c r="J106" s="254">
        <v>-2643584.0135999965</v>
      </c>
      <c r="K106" s="255">
        <v>-0.27674906414941453</v>
      </c>
    </row>
    <row r="107" spans="1:11" s="256" customFormat="1" ht="9.1999999999999993" customHeight="1" thickTop="1">
      <c r="A107" s="257"/>
      <c r="B107" s="258"/>
      <c r="C107" s="258"/>
      <c r="D107" s="259"/>
      <c r="E107" s="260"/>
      <c r="F107" s="261"/>
      <c r="G107" s="262">
        <v>0</v>
      </c>
      <c r="H107" s="262">
        <v>0</v>
      </c>
      <c r="I107" s="262">
        <v>0</v>
      </c>
      <c r="J107" s="263"/>
      <c r="K107" s="264"/>
    </row>
    <row r="108" spans="1:11" s="187" customFormat="1" ht="27.2" customHeight="1">
      <c r="A108" s="188" t="s">
        <v>283</v>
      </c>
      <c r="B108" s="232" t="s">
        <v>284</v>
      </c>
      <c r="C108" s="233"/>
      <c r="D108" s="232"/>
      <c r="E108" s="244"/>
      <c r="F108" s="246"/>
      <c r="G108" s="192">
        <v>0</v>
      </c>
      <c r="H108" s="192">
        <v>0</v>
      </c>
      <c r="I108" s="192">
        <v>0</v>
      </c>
      <c r="J108" s="193"/>
      <c r="K108" s="194"/>
    </row>
    <row r="109" spans="1:11" s="187" customFormat="1" ht="27.2" customHeight="1">
      <c r="A109" s="219"/>
      <c r="B109" s="189" t="s">
        <v>13</v>
      </c>
      <c r="C109" s="244" t="s">
        <v>285</v>
      </c>
      <c r="D109" s="233"/>
      <c r="E109" s="244"/>
      <c r="F109" s="246"/>
      <c r="G109" s="192">
        <v>6878935.0467103319</v>
      </c>
      <c r="H109" s="192">
        <v>6761073</v>
      </c>
      <c r="I109" s="192">
        <v>6466079.2838525027</v>
      </c>
      <c r="J109" s="193">
        <v>117862.04671033192</v>
      </c>
      <c r="K109" s="194">
        <v>1.7432446996258129E-2</v>
      </c>
    </row>
    <row r="110" spans="1:11" s="202" customFormat="1" ht="27.2" customHeight="1">
      <c r="A110" s="249"/>
      <c r="B110" s="238"/>
      <c r="C110" s="245"/>
      <c r="D110" s="196" t="s">
        <v>17</v>
      </c>
      <c r="E110" s="245" t="s">
        <v>286</v>
      </c>
      <c r="F110" s="247"/>
      <c r="G110" s="199">
        <v>6745935.0467103319</v>
      </c>
      <c r="H110" s="199">
        <v>6588696.8499999996</v>
      </c>
      <c r="I110" s="199">
        <v>6340364.4838525029</v>
      </c>
      <c r="J110" s="200">
        <v>157238.1967103323</v>
      </c>
      <c r="K110" s="201">
        <v>2.386484008751022E-2</v>
      </c>
    </row>
    <row r="111" spans="1:11" s="202" customFormat="1" ht="27.2" customHeight="1">
      <c r="A111" s="249"/>
      <c r="B111" s="238"/>
      <c r="C111" s="245"/>
      <c r="D111" s="196" t="s">
        <v>19</v>
      </c>
      <c r="E111" s="245" t="s">
        <v>287</v>
      </c>
      <c r="F111" s="247"/>
      <c r="G111" s="199">
        <v>50000</v>
      </c>
      <c r="H111" s="199">
        <v>46966.2</v>
      </c>
      <c r="I111" s="199">
        <v>50714.8</v>
      </c>
      <c r="J111" s="200">
        <v>3033.8000000000029</v>
      </c>
      <c r="K111" s="201">
        <v>6.4595389876123746E-2</v>
      </c>
    </row>
    <row r="112" spans="1:11" s="202" customFormat="1" ht="27.2" customHeight="1">
      <c r="A112" s="249"/>
      <c r="B112" s="238"/>
      <c r="C112" s="245"/>
      <c r="D112" s="196" t="s">
        <v>21</v>
      </c>
      <c r="E112" s="245" t="s">
        <v>288</v>
      </c>
      <c r="F112" s="247"/>
      <c r="G112" s="199">
        <v>83000</v>
      </c>
      <c r="H112" s="199">
        <v>125409.95</v>
      </c>
      <c r="I112" s="199">
        <v>75000</v>
      </c>
      <c r="J112" s="200">
        <v>-42409.95</v>
      </c>
      <c r="K112" s="201">
        <v>-0.33817053591042817</v>
      </c>
    </row>
    <row r="113" spans="1:11" s="202" customFormat="1" ht="27.2" customHeight="1">
      <c r="A113" s="249"/>
      <c r="B113" s="238"/>
      <c r="C113" s="245"/>
      <c r="D113" s="196" t="s">
        <v>65</v>
      </c>
      <c r="E113" s="245" t="s">
        <v>289</v>
      </c>
      <c r="F113" s="247"/>
      <c r="G113" s="199">
        <v>0</v>
      </c>
      <c r="H113" s="199">
        <v>0</v>
      </c>
      <c r="I113" s="199">
        <v>0</v>
      </c>
      <c r="J113" s="200">
        <v>0</v>
      </c>
      <c r="K113" s="201" t="s">
        <v>294</v>
      </c>
    </row>
    <row r="114" spans="1:11" s="187" customFormat="1" ht="27.2" customHeight="1">
      <c r="A114" s="219"/>
      <c r="B114" s="189" t="s">
        <v>15</v>
      </c>
      <c r="C114" s="244" t="s">
        <v>290</v>
      </c>
      <c r="D114" s="233"/>
      <c r="E114" s="244"/>
      <c r="F114" s="246"/>
      <c r="G114" s="192">
        <v>29759</v>
      </c>
      <c r="H114" s="192">
        <v>56378</v>
      </c>
      <c r="I114" s="192">
        <v>29759</v>
      </c>
      <c r="J114" s="193">
        <v>-26619</v>
      </c>
      <c r="K114" s="194">
        <v>-0.47215225797296817</v>
      </c>
    </row>
    <row r="115" spans="1:11" s="187" customFormat="1" ht="27.2" customHeight="1">
      <c r="A115" s="219"/>
      <c r="B115" s="189" t="s">
        <v>23</v>
      </c>
      <c r="C115" s="244" t="s">
        <v>291</v>
      </c>
      <c r="D115" s="233"/>
      <c r="E115" s="244"/>
      <c r="F115" s="246"/>
      <c r="G115" s="192">
        <v>0</v>
      </c>
      <c r="H115" s="192">
        <v>0</v>
      </c>
      <c r="I115" s="192">
        <v>0</v>
      </c>
      <c r="J115" s="193">
        <v>0</v>
      </c>
      <c r="K115" s="194" t="s">
        <v>294</v>
      </c>
    </row>
    <row r="116" spans="1:11" s="187" customFormat="1" ht="27.2" customHeight="1">
      <c r="A116" s="225"/>
      <c r="B116" s="226" t="s">
        <v>292</v>
      </c>
      <c r="C116" s="226"/>
      <c r="D116" s="226"/>
      <c r="E116" s="226"/>
      <c r="F116" s="227"/>
      <c r="G116" s="228">
        <v>6908694.0467103319</v>
      </c>
      <c r="H116" s="228">
        <v>6817451</v>
      </c>
      <c r="I116" s="228">
        <v>6495838.2838525027</v>
      </c>
      <c r="J116" s="229">
        <v>91243.046710331924</v>
      </c>
      <c r="K116" s="230">
        <v>1.3383748076859214E-2</v>
      </c>
    </row>
    <row r="117" spans="1:11" s="202" customFormat="1" ht="9.1999999999999993" customHeight="1">
      <c r="A117" s="249"/>
      <c r="B117" s="196"/>
      <c r="C117" s="245"/>
      <c r="D117" s="239"/>
      <c r="E117" s="245"/>
      <c r="F117" s="247"/>
      <c r="G117" s="199"/>
      <c r="H117" s="199"/>
      <c r="I117" s="199"/>
      <c r="J117" s="200"/>
      <c r="K117" s="201"/>
    </row>
    <row r="118" spans="1:11" s="256" customFormat="1" ht="27.2" customHeight="1">
      <c r="A118" s="188" t="s">
        <v>293</v>
      </c>
      <c r="B118" s="232"/>
      <c r="C118" s="233"/>
      <c r="D118" s="232"/>
      <c r="E118" s="244"/>
      <c r="F118" s="246"/>
      <c r="G118" s="192">
        <v>-3.1028687953948975E-4</v>
      </c>
      <c r="H118" s="192">
        <v>2734827.0600000415</v>
      </c>
      <c r="I118" s="192">
        <v>3.3141272142529488E-3</v>
      </c>
      <c r="J118" s="193">
        <v>-2734827.0603103284</v>
      </c>
      <c r="K118" s="194">
        <v>-1.0000000001134577</v>
      </c>
    </row>
    <row r="119" spans="1:11" s="202" customFormat="1" ht="9.1999999999999993" customHeight="1" thickBot="1">
      <c r="A119" s="265"/>
      <c r="B119" s="266"/>
      <c r="C119" s="267"/>
      <c r="D119" s="267"/>
      <c r="E119" s="268"/>
      <c r="F119" s="269"/>
      <c r="G119" s="270"/>
      <c r="H119" s="270"/>
      <c r="I119" s="270"/>
      <c r="J119" s="271"/>
      <c r="K119" s="272"/>
    </row>
    <row r="120" spans="1:11" s="202" customFormat="1">
      <c r="A120" s="273"/>
      <c r="B120" s="273"/>
      <c r="C120" s="274"/>
      <c r="D120" s="274"/>
      <c r="E120" s="275"/>
      <c r="F120" s="275"/>
      <c r="G120" s="276"/>
      <c r="H120" s="276"/>
      <c r="I120" s="276"/>
      <c r="J120" s="277"/>
      <c r="K120" s="278"/>
    </row>
    <row r="121" spans="1:11">
      <c r="A121" s="273"/>
      <c r="B121" s="273"/>
      <c r="C121" s="274"/>
      <c r="D121" s="274"/>
      <c r="E121" s="274"/>
      <c r="F121" s="279"/>
      <c r="G121" s="280"/>
      <c r="H121" s="280"/>
      <c r="I121" s="280"/>
    </row>
    <row r="122" spans="1:11">
      <c r="A122" s="273"/>
      <c r="B122" s="273"/>
      <c r="C122" s="274"/>
      <c r="D122" s="274"/>
      <c r="E122" s="274"/>
      <c r="F122" s="279"/>
      <c r="G122" s="280"/>
      <c r="H122" s="280"/>
      <c r="I122" s="280"/>
    </row>
    <row r="123" spans="1:11">
      <c r="A123" s="273"/>
      <c r="B123" s="273"/>
      <c r="C123" s="274"/>
      <c r="D123" s="274"/>
      <c r="E123" s="274"/>
      <c r="F123" s="279"/>
      <c r="G123" s="280"/>
      <c r="H123" s="280"/>
      <c r="I123" s="280"/>
    </row>
    <row r="124" spans="1:11">
      <c r="A124" s="273"/>
      <c r="B124" s="273"/>
      <c r="C124" s="274"/>
      <c r="D124" s="274"/>
      <c r="E124" s="274"/>
      <c r="F124" s="279"/>
      <c r="G124" s="280"/>
      <c r="H124" s="280"/>
      <c r="I124" s="280"/>
    </row>
    <row r="125" spans="1:11">
      <c r="A125" s="273"/>
      <c r="B125" s="273"/>
      <c r="C125" s="274"/>
      <c r="D125" s="274"/>
      <c r="E125" s="274"/>
      <c r="F125" s="279"/>
      <c r="G125" s="280"/>
      <c r="H125" s="280"/>
      <c r="I125" s="280"/>
    </row>
    <row r="126" spans="1:11">
      <c r="A126" s="273"/>
      <c r="B126" s="273"/>
      <c r="C126" s="274"/>
      <c r="D126" s="274"/>
      <c r="E126" s="274"/>
      <c r="F126" s="279"/>
      <c r="G126" s="280"/>
      <c r="H126" s="280"/>
      <c r="I126" s="280"/>
    </row>
    <row r="127" spans="1:11">
      <c r="A127" s="273"/>
      <c r="B127" s="273"/>
      <c r="C127" s="274"/>
      <c r="D127" s="274"/>
      <c r="E127" s="274"/>
      <c r="F127" s="279"/>
      <c r="G127" s="280"/>
      <c r="H127" s="280"/>
      <c r="I127" s="280"/>
    </row>
    <row r="128" spans="1:11">
      <c r="A128" s="273"/>
      <c r="B128" s="273"/>
      <c r="C128" s="274"/>
      <c r="D128" s="274"/>
      <c r="E128" s="274"/>
      <c r="F128" s="279"/>
      <c r="G128" s="280"/>
      <c r="H128" s="280"/>
      <c r="I128" s="280"/>
    </row>
    <row r="129" spans="1:11">
      <c r="A129" s="273"/>
      <c r="B129" s="273"/>
      <c r="C129" s="274"/>
      <c r="D129" s="274"/>
      <c r="E129" s="274"/>
      <c r="F129" s="279"/>
      <c r="G129" s="280"/>
      <c r="H129" s="280"/>
      <c r="I129" s="280"/>
    </row>
    <row r="130" spans="1:11">
      <c r="A130" s="273"/>
      <c r="B130" s="273"/>
      <c r="C130" s="274"/>
      <c r="D130" s="274"/>
      <c r="E130" s="274"/>
      <c r="F130" s="279"/>
    </row>
    <row r="131" spans="1:11">
      <c r="A131" s="273"/>
      <c r="B131" s="273"/>
      <c r="C131" s="274"/>
      <c r="D131" s="274"/>
      <c r="E131" s="274"/>
      <c r="F131" s="279"/>
    </row>
    <row r="132" spans="1:11">
      <c r="A132" s="273"/>
      <c r="B132" s="273"/>
      <c r="C132" s="274"/>
      <c r="D132" s="274"/>
      <c r="E132" s="274"/>
      <c r="F132" s="279"/>
    </row>
    <row r="133" spans="1:11">
      <c r="A133" s="273"/>
      <c r="B133" s="273"/>
      <c r="C133" s="274"/>
      <c r="D133" s="274"/>
      <c r="E133" s="274"/>
      <c r="F133" s="279"/>
    </row>
    <row r="134" spans="1:11">
      <c r="A134" s="273"/>
      <c r="B134" s="273"/>
      <c r="C134" s="274"/>
      <c r="D134" s="274"/>
      <c r="E134" s="274"/>
      <c r="F134" s="279"/>
    </row>
    <row r="135" spans="1:11">
      <c r="A135" s="273"/>
      <c r="B135" s="273"/>
      <c r="C135" s="274"/>
      <c r="D135" s="274"/>
      <c r="E135" s="274"/>
      <c r="F135" s="279"/>
    </row>
    <row r="136" spans="1:11">
      <c r="A136" s="273"/>
      <c r="B136" s="273"/>
      <c r="C136" s="274"/>
      <c r="D136" s="274"/>
      <c r="E136" s="274"/>
      <c r="F136" s="279"/>
    </row>
    <row r="137" spans="1:11">
      <c r="A137" s="273"/>
      <c r="B137" s="273"/>
      <c r="C137" s="274"/>
      <c r="D137" s="274"/>
      <c r="E137" s="274"/>
      <c r="F137" s="279"/>
    </row>
    <row r="138" spans="1:11" s="282" customFormat="1">
      <c r="A138" s="273"/>
      <c r="B138" s="273"/>
      <c r="C138" s="274"/>
      <c r="D138" s="274"/>
      <c r="E138" s="274"/>
      <c r="F138" s="279"/>
      <c r="G138" s="281"/>
      <c r="H138" s="281"/>
      <c r="I138" s="281"/>
      <c r="J138" s="178"/>
      <c r="K138" s="178"/>
    </row>
    <row r="139" spans="1:11" s="282" customFormat="1">
      <c r="A139" s="273"/>
      <c r="B139" s="273"/>
      <c r="C139" s="274"/>
      <c r="D139" s="274"/>
      <c r="E139" s="274"/>
      <c r="F139" s="279"/>
      <c r="G139" s="281"/>
      <c r="H139" s="281"/>
      <c r="I139" s="281"/>
      <c r="J139" s="178"/>
      <c r="K139" s="178"/>
    </row>
    <row r="140" spans="1:11" s="282" customFormat="1">
      <c r="A140" s="273"/>
      <c r="B140" s="273"/>
      <c r="C140" s="274"/>
      <c r="D140" s="274"/>
      <c r="E140" s="274"/>
      <c r="F140" s="279"/>
      <c r="G140" s="281"/>
      <c r="H140" s="281"/>
      <c r="I140" s="281"/>
      <c r="J140" s="178"/>
      <c r="K140" s="178"/>
    </row>
    <row r="141" spans="1:11" s="282" customFormat="1">
      <c r="A141" s="273"/>
      <c r="B141" s="273"/>
      <c r="C141" s="274"/>
      <c r="D141" s="274"/>
      <c r="E141" s="274"/>
      <c r="F141" s="279"/>
      <c r="G141" s="281"/>
      <c r="H141" s="281"/>
      <c r="I141" s="281"/>
      <c r="J141" s="178"/>
      <c r="K141" s="178"/>
    </row>
    <row r="142" spans="1:11" s="282" customFormat="1">
      <c r="A142" s="273"/>
      <c r="B142" s="273"/>
      <c r="C142" s="274"/>
      <c r="D142" s="274"/>
      <c r="E142" s="274"/>
      <c r="F142" s="279"/>
      <c r="G142" s="281"/>
      <c r="H142" s="281"/>
      <c r="I142" s="281"/>
      <c r="J142" s="178"/>
      <c r="K142" s="178"/>
    </row>
    <row r="143" spans="1:11" s="282" customFormat="1">
      <c r="A143" s="273"/>
      <c r="B143" s="273"/>
      <c r="C143" s="274"/>
      <c r="D143" s="274"/>
      <c r="E143" s="274"/>
      <c r="F143" s="279"/>
      <c r="G143" s="281"/>
      <c r="H143" s="281"/>
      <c r="I143" s="281"/>
      <c r="J143" s="178"/>
      <c r="K143" s="178"/>
    </row>
    <row r="144" spans="1:11" s="282" customFormat="1">
      <c r="A144" s="273"/>
      <c r="B144" s="273"/>
      <c r="C144" s="274"/>
      <c r="D144" s="274"/>
      <c r="E144" s="274"/>
      <c r="F144" s="279"/>
      <c r="G144" s="281"/>
      <c r="H144" s="281"/>
      <c r="I144" s="281"/>
      <c r="J144" s="178"/>
      <c r="K144" s="178"/>
    </row>
    <row r="145" spans="1:11" s="282" customFormat="1">
      <c r="A145" s="273"/>
      <c r="B145" s="273"/>
      <c r="C145" s="274"/>
      <c r="D145" s="274"/>
      <c r="E145" s="274"/>
      <c r="F145" s="279"/>
      <c r="G145" s="281"/>
      <c r="H145" s="281"/>
      <c r="I145" s="281"/>
      <c r="J145" s="178"/>
      <c r="K145" s="178"/>
    </row>
    <row r="146" spans="1:11" s="282" customFormat="1">
      <c r="A146" s="273"/>
      <c r="B146" s="273"/>
      <c r="C146" s="274"/>
      <c r="D146" s="274"/>
      <c r="E146" s="274"/>
      <c r="F146" s="279"/>
      <c r="G146" s="281"/>
      <c r="H146" s="281"/>
      <c r="I146" s="281"/>
      <c r="J146" s="178"/>
      <c r="K146" s="178"/>
    </row>
    <row r="147" spans="1:11" s="282" customFormat="1">
      <c r="A147" s="273"/>
      <c r="B147" s="273"/>
      <c r="C147" s="274"/>
      <c r="D147" s="274"/>
      <c r="E147" s="274"/>
      <c r="F147" s="279"/>
      <c r="G147" s="281"/>
      <c r="H147" s="281"/>
      <c r="I147" s="281"/>
      <c r="J147" s="178"/>
      <c r="K147" s="178"/>
    </row>
    <row r="148" spans="1:11" s="282" customFormat="1">
      <c r="A148" s="273"/>
      <c r="B148" s="273"/>
      <c r="C148" s="274"/>
      <c r="D148" s="274"/>
      <c r="E148" s="274"/>
      <c r="F148" s="279"/>
      <c r="G148" s="281"/>
      <c r="H148" s="281"/>
      <c r="I148" s="281"/>
      <c r="J148" s="178"/>
      <c r="K148" s="178"/>
    </row>
    <row r="149" spans="1:11" s="282" customFormat="1">
      <c r="A149" s="273"/>
      <c r="B149" s="273"/>
      <c r="C149" s="274"/>
      <c r="D149" s="274"/>
      <c r="E149" s="274"/>
      <c r="F149" s="279"/>
      <c r="G149" s="281"/>
      <c r="H149" s="281"/>
      <c r="I149" s="281"/>
      <c r="J149" s="178"/>
      <c r="K149" s="178"/>
    </row>
    <row r="150" spans="1:11" s="282" customFormat="1">
      <c r="A150" s="273"/>
      <c r="B150" s="273"/>
      <c r="C150" s="274"/>
      <c r="D150" s="274"/>
      <c r="E150" s="274"/>
      <c r="F150" s="279"/>
      <c r="G150" s="281"/>
      <c r="H150" s="281"/>
      <c r="I150" s="281"/>
      <c r="J150" s="178"/>
      <c r="K150" s="178"/>
    </row>
    <row r="151" spans="1:11" s="282" customFormat="1">
      <c r="A151" s="273"/>
      <c r="B151" s="273"/>
      <c r="C151" s="274"/>
      <c r="D151" s="274"/>
      <c r="E151" s="274"/>
      <c r="F151" s="279"/>
      <c r="G151" s="281"/>
      <c r="H151" s="281"/>
      <c r="I151" s="281"/>
      <c r="J151" s="178"/>
      <c r="K151" s="178"/>
    </row>
    <row r="152" spans="1:11" s="282" customFormat="1">
      <c r="A152" s="273"/>
      <c r="B152" s="273"/>
      <c r="C152" s="274"/>
      <c r="D152" s="274"/>
      <c r="E152" s="274"/>
      <c r="F152" s="279"/>
      <c r="G152" s="281"/>
      <c r="H152" s="281"/>
      <c r="I152" s="281"/>
      <c r="J152" s="178"/>
      <c r="K152" s="178"/>
    </row>
    <row r="153" spans="1:11" s="282" customFormat="1">
      <c r="A153" s="273"/>
      <c r="B153" s="273"/>
      <c r="C153" s="274"/>
      <c r="D153" s="274"/>
      <c r="E153" s="274"/>
      <c r="F153" s="279"/>
      <c r="G153" s="281"/>
      <c r="H153" s="281"/>
      <c r="I153" s="281"/>
      <c r="J153" s="178"/>
      <c r="K153" s="178"/>
    </row>
    <row r="154" spans="1:11" s="282" customFormat="1">
      <c r="A154" s="273"/>
      <c r="B154" s="273"/>
      <c r="C154" s="274"/>
      <c r="D154" s="274"/>
      <c r="E154" s="274"/>
      <c r="F154" s="279"/>
      <c r="G154" s="281"/>
      <c r="H154" s="281"/>
      <c r="I154" s="281"/>
      <c r="J154" s="178"/>
      <c r="K154" s="178"/>
    </row>
    <row r="155" spans="1:11" s="282" customFormat="1">
      <c r="A155" s="273"/>
      <c r="B155" s="273"/>
      <c r="C155" s="274"/>
      <c r="D155" s="274"/>
      <c r="E155" s="274"/>
      <c r="F155" s="279"/>
      <c r="G155" s="281"/>
      <c r="H155" s="281"/>
      <c r="I155" s="281"/>
      <c r="J155" s="178"/>
      <c r="K155" s="178"/>
    </row>
    <row r="156" spans="1:11" s="282" customFormat="1">
      <c r="A156" s="273"/>
      <c r="B156" s="273"/>
      <c r="C156" s="274"/>
      <c r="D156" s="274"/>
      <c r="E156" s="274"/>
      <c r="F156" s="279"/>
      <c r="G156" s="281"/>
      <c r="H156" s="281"/>
      <c r="I156" s="281"/>
      <c r="J156" s="178"/>
      <c r="K156" s="178"/>
    </row>
    <row r="157" spans="1:11" s="282" customFormat="1">
      <c r="A157" s="273"/>
      <c r="B157" s="273"/>
      <c r="C157" s="274"/>
      <c r="D157" s="274"/>
      <c r="E157" s="274"/>
      <c r="F157" s="279"/>
      <c r="G157" s="281"/>
      <c r="H157" s="281"/>
      <c r="I157" s="281"/>
      <c r="J157" s="178"/>
      <c r="K157" s="178"/>
    </row>
    <row r="158" spans="1:11" s="282" customFormat="1">
      <c r="A158" s="273"/>
      <c r="B158" s="273"/>
      <c r="C158" s="274"/>
      <c r="D158" s="274"/>
      <c r="E158" s="274"/>
      <c r="F158" s="279"/>
      <c r="G158" s="281"/>
      <c r="H158" s="281"/>
      <c r="I158" s="281"/>
      <c r="J158" s="178"/>
      <c r="K158" s="178"/>
    </row>
    <row r="159" spans="1:11" s="282" customFormat="1">
      <c r="A159" s="273"/>
      <c r="B159" s="273"/>
      <c r="C159" s="274"/>
      <c r="D159" s="274"/>
      <c r="E159" s="274"/>
      <c r="F159" s="279"/>
      <c r="G159" s="281"/>
      <c r="H159" s="281"/>
      <c r="I159" s="281"/>
      <c r="J159" s="178"/>
      <c r="K159" s="178"/>
    </row>
    <row r="160" spans="1:11" s="282" customFormat="1">
      <c r="A160" s="273"/>
      <c r="B160" s="273"/>
      <c r="C160" s="274"/>
      <c r="D160" s="274"/>
      <c r="E160" s="274"/>
      <c r="F160" s="279"/>
      <c r="G160" s="281"/>
      <c r="H160" s="281"/>
      <c r="I160" s="281"/>
      <c r="J160" s="178"/>
      <c r="K160" s="178"/>
    </row>
    <row r="161" spans="1:11" s="282" customFormat="1">
      <c r="A161" s="273"/>
      <c r="B161" s="273"/>
      <c r="C161" s="274"/>
      <c r="D161" s="274"/>
      <c r="E161" s="274"/>
      <c r="F161" s="279"/>
      <c r="G161" s="281"/>
      <c r="H161" s="281"/>
      <c r="I161" s="281"/>
      <c r="J161" s="178"/>
      <c r="K161" s="178"/>
    </row>
    <row r="162" spans="1:11" s="282" customFormat="1">
      <c r="A162" s="273"/>
      <c r="B162" s="273"/>
      <c r="C162" s="274"/>
      <c r="D162" s="274"/>
      <c r="E162" s="274"/>
      <c r="F162" s="279"/>
      <c r="G162" s="281"/>
      <c r="H162" s="281"/>
      <c r="I162" s="281"/>
      <c r="J162" s="178"/>
      <c r="K162" s="178"/>
    </row>
    <row r="163" spans="1:11" s="282" customFormat="1">
      <c r="A163" s="283"/>
      <c r="B163" s="283"/>
      <c r="F163" s="178"/>
      <c r="G163" s="281"/>
      <c r="H163" s="281"/>
      <c r="I163" s="281"/>
      <c r="J163" s="178"/>
      <c r="K163" s="178"/>
    </row>
    <row r="164" spans="1:11" s="282" customFormat="1">
      <c r="A164" s="283"/>
      <c r="B164" s="283"/>
      <c r="F164" s="178"/>
      <c r="G164" s="281"/>
      <c r="H164" s="281"/>
      <c r="I164" s="281"/>
      <c r="J164" s="178"/>
      <c r="K164" s="178"/>
    </row>
    <row r="165" spans="1:11" s="282" customFormat="1">
      <c r="A165" s="283"/>
      <c r="B165" s="283"/>
      <c r="F165" s="178"/>
      <c r="G165" s="281"/>
      <c r="H165" s="281"/>
      <c r="I165" s="281"/>
      <c r="J165" s="178"/>
      <c r="K165" s="178"/>
    </row>
    <row r="166" spans="1:11" s="282" customFormat="1">
      <c r="A166" s="283"/>
      <c r="B166" s="283"/>
      <c r="F166" s="178"/>
      <c r="G166" s="281"/>
      <c r="H166" s="281"/>
      <c r="I166" s="281"/>
      <c r="J166" s="178"/>
      <c r="K166" s="178"/>
    </row>
    <row r="167" spans="1:11" s="282" customFormat="1">
      <c r="A167" s="283"/>
      <c r="B167" s="283"/>
      <c r="F167" s="178"/>
      <c r="G167" s="281"/>
      <c r="H167" s="281"/>
      <c r="I167" s="281"/>
      <c r="J167" s="178"/>
      <c r="K167" s="178"/>
    </row>
    <row r="168" spans="1:11" s="282" customFormat="1">
      <c r="A168" s="283"/>
      <c r="B168" s="283"/>
      <c r="F168" s="178"/>
      <c r="G168" s="281"/>
      <c r="H168" s="281"/>
      <c r="I168" s="281"/>
      <c r="J168" s="178"/>
      <c r="K168" s="178"/>
    </row>
    <row r="169" spans="1:11" s="282" customFormat="1">
      <c r="A169" s="283"/>
      <c r="B169" s="283"/>
      <c r="F169" s="178"/>
      <c r="G169" s="281"/>
      <c r="H169" s="281"/>
      <c r="I169" s="281"/>
      <c r="J169" s="178"/>
      <c r="K169" s="178"/>
    </row>
    <row r="170" spans="1:11" s="282" customFormat="1">
      <c r="A170" s="283"/>
      <c r="B170" s="283"/>
      <c r="F170" s="178"/>
      <c r="G170" s="281"/>
      <c r="H170" s="281"/>
      <c r="I170" s="281"/>
      <c r="J170" s="178"/>
      <c r="K170" s="178"/>
    </row>
    <row r="171" spans="1:11" s="282" customFormat="1">
      <c r="A171" s="283"/>
      <c r="B171" s="283"/>
      <c r="F171" s="178"/>
      <c r="G171" s="281"/>
      <c r="H171" s="281"/>
      <c r="I171" s="281"/>
      <c r="J171" s="178"/>
      <c r="K171" s="178"/>
    </row>
    <row r="172" spans="1:11" s="282" customFormat="1">
      <c r="A172" s="283"/>
      <c r="B172" s="283"/>
      <c r="F172" s="178"/>
      <c r="G172" s="281"/>
      <c r="H172" s="281"/>
      <c r="I172" s="281"/>
      <c r="J172" s="178"/>
      <c r="K172" s="178"/>
    </row>
    <row r="173" spans="1:11" s="282" customFormat="1">
      <c r="A173" s="283"/>
      <c r="B173" s="283"/>
      <c r="F173" s="178"/>
      <c r="G173" s="281"/>
      <c r="H173" s="281"/>
      <c r="I173" s="281"/>
      <c r="J173" s="178"/>
      <c r="K173" s="178"/>
    </row>
    <row r="174" spans="1:11" s="282" customFormat="1">
      <c r="A174" s="283"/>
      <c r="B174" s="283"/>
      <c r="F174" s="178"/>
      <c r="G174" s="281"/>
      <c r="H174" s="281"/>
      <c r="I174" s="281"/>
      <c r="J174" s="178"/>
      <c r="K174" s="178"/>
    </row>
    <row r="175" spans="1:11" s="282" customFormat="1">
      <c r="A175" s="283"/>
      <c r="B175" s="283"/>
      <c r="F175" s="178"/>
      <c r="G175" s="281"/>
      <c r="H175" s="281"/>
      <c r="I175" s="281"/>
      <c r="J175" s="178"/>
      <c r="K175" s="178"/>
    </row>
    <row r="176" spans="1:11" s="282" customFormat="1">
      <c r="A176" s="283"/>
      <c r="B176" s="283"/>
      <c r="F176" s="178"/>
      <c r="G176" s="281"/>
      <c r="H176" s="281"/>
      <c r="I176" s="281"/>
      <c r="J176" s="178"/>
      <c r="K176" s="178"/>
    </row>
    <row r="177" spans="1:11" s="282" customFormat="1">
      <c r="A177" s="283"/>
      <c r="B177" s="283"/>
      <c r="F177" s="178"/>
      <c r="G177" s="281"/>
      <c r="H177" s="281"/>
      <c r="I177" s="281"/>
      <c r="J177" s="178"/>
      <c r="K177" s="178"/>
    </row>
    <row r="178" spans="1:11" s="282" customFormat="1">
      <c r="A178" s="283"/>
      <c r="B178" s="283"/>
      <c r="F178" s="178"/>
      <c r="G178" s="281"/>
      <c r="H178" s="281"/>
      <c r="I178" s="281"/>
      <c r="J178" s="178"/>
      <c r="K178" s="178"/>
    </row>
    <row r="179" spans="1:11" s="282" customFormat="1">
      <c r="A179" s="283"/>
      <c r="B179" s="283"/>
      <c r="F179" s="178"/>
      <c r="G179" s="281"/>
      <c r="H179" s="281"/>
      <c r="I179" s="281"/>
      <c r="J179" s="178"/>
      <c r="K179" s="178"/>
    </row>
    <row r="180" spans="1:11" s="282" customFormat="1">
      <c r="A180" s="283"/>
      <c r="B180" s="283"/>
      <c r="F180" s="178"/>
      <c r="G180" s="281"/>
      <c r="H180" s="281"/>
      <c r="I180" s="281"/>
      <c r="J180" s="178"/>
      <c r="K180" s="178"/>
    </row>
    <row r="181" spans="1:11" s="282" customFormat="1">
      <c r="A181" s="283"/>
      <c r="B181" s="283"/>
      <c r="F181" s="178"/>
      <c r="G181" s="281"/>
      <c r="H181" s="281"/>
      <c r="I181" s="281"/>
      <c r="J181" s="178"/>
      <c r="K181" s="178"/>
    </row>
    <row r="182" spans="1:11" s="282" customFormat="1">
      <c r="A182" s="283"/>
      <c r="B182" s="283"/>
      <c r="F182" s="178"/>
      <c r="G182" s="281"/>
      <c r="H182" s="281"/>
      <c r="I182" s="281"/>
      <c r="J182" s="178"/>
      <c r="K182" s="178"/>
    </row>
    <row r="183" spans="1:11" s="282" customFormat="1">
      <c r="A183" s="283"/>
      <c r="B183" s="283"/>
      <c r="F183" s="178"/>
      <c r="G183" s="281"/>
      <c r="H183" s="281"/>
      <c r="I183" s="281"/>
      <c r="J183" s="178"/>
      <c r="K183" s="178"/>
    </row>
    <row r="184" spans="1:11" s="282" customFormat="1">
      <c r="A184" s="283"/>
      <c r="B184" s="283"/>
      <c r="F184" s="178"/>
      <c r="G184" s="281"/>
      <c r="H184" s="281"/>
      <c r="I184" s="281"/>
      <c r="J184" s="178"/>
      <c r="K184" s="178"/>
    </row>
    <row r="185" spans="1:11" s="282" customFormat="1">
      <c r="A185" s="283"/>
      <c r="B185" s="283"/>
      <c r="F185" s="178"/>
      <c r="G185" s="281"/>
      <c r="H185" s="281"/>
      <c r="I185" s="281"/>
      <c r="J185" s="178"/>
      <c r="K185" s="178"/>
    </row>
    <row r="186" spans="1:11" s="282" customFormat="1">
      <c r="A186" s="283"/>
      <c r="B186" s="283"/>
      <c r="F186" s="178"/>
      <c r="G186" s="281"/>
      <c r="H186" s="281"/>
      <c r="I186" s="281"/>
      <c r="J186" s="178"/>
      <c r="K186" s="178"/>
    </row>
    <row r="187" spans="1:11" s="282" customFormat="1">
      <c r="A187" s="283"/>
      <c r="B187" s="283"/>
      <c r="F187" s="178"/>
      <c r="G187" s="281"/>
      <c r="H187" s="281"/>
      <c r="I187" s="281"/>
      <c r="J187" s="178"/>
      <c r="K187" s="178"/>
    </row>
    <row r="188" spans="1:11" s="282" customFormat="1">
      <c r="A188" s="283"/>
      <c r="B188" s="283"/>
      <c r="F188" s="178"/>
      <c r="G188" s="281"/>
      <c r="H188" s="281"/>
      <c r="I188" s="281"/>
      <c r="J188" s="178"/>
      <c r="K188" s="178"/>
    </row>
    <row r="189" spans="1:11" s="282" customFormat="1">
      <c r="A189" s="283"/>
      <c r="B189" s="283"/>
      <c r="F189" s="178"/>
      <c r="G189" s="281"/>
      <c r="H189" s="281"/>
      <c r="I189" s="281"/>
      <c r="J189" s="178"/>
      <c r="K189" s="178"/>
    </row>
    <row r="190" spans="1:11" s="282" customFormat="1">
      <c r="A190" s="283"/>
      <c r="B190" s="283"/>
      <c r="F190" s="178"/>
      <c r="G190" s="281"/>
      <c r="H190" s="281"/>
      <c r="I190" s="281"/>
      <c r="J190" s="178"/>
      <c r="K190" s="178"/>
    </row>
    <row r="191" spans="1:11" s="282" customFormat="1">
      <c r="A191" s="283"/>
      <c r="B191" s="283"/>
      <c r="F191" s="178"/>
      <c r="G191" s="281"/>
      <c r="H191" s="281"/>
      <c r="I191" s="281"/>
      <c r="J191" s="178"/>
      <c r="K191" s="178"/>
    </row>
    <row r="192" spans="1:11" s="282" customFormat="1">
      <c r="A192" s="283"/>
      <c r="F192" s="178"/>
      <c r="G192" s="281"/>
      <c r="H192" s="281"/>
      <c r="I192" s="281"/>
      <c r="J192" s="178"/>
      <c r="K192" s="178"/>
    </row>
    <row r="193" spans="1:11" s="282" customFormat="1">
      <c r="A193" s="283"/>
      <c r="F193" s="178"/>
      <c r="G193" s="281"/>
      <c r="H193" s="281"/>
      <c r="I193" s="281"/>
      <c r="J193" s="178"/>
      <c r="K193" s="178"/>
    </row>
    <row r="194" spans="1:11" s="282" customFormat="1">
      <c r="A194" s="283"/>
      <c r="F194" s="178"/>
      <c r="G194" s="281"/>
      <c r="H194" s="281"/>
      <c r="I194" s="281"/>
      <c r="J194" s="178"/>
      <c r="K194" s="178"/>
    </row>
    <row r="195" spans="1:11" s="282" customFormat="1">
      <c r="A195" s="283"/>
      <c r="F195" s="178"/>
      <c r="G195" s="281"/>
      <c r="H195" s="281"/>
      <c r="I195" s="281"/>
      <c r="J195" s="178"/>
      <c r="K195" s="178"/>
    </row>
    <row r="196" spans="1:11" s="282" customFormat="1">
      <c r="A196" s="283"/>
      <c r="F196" s="178"/>
      <c r="G196" s="281"/>
      <c r="H196" s="281"/>
      <c r="I196" s="281"/>
      <c r="J196" s="178"/>
      <c r="K196" s="178"/>
    </row>
    <row r="197" spans="1:11" s="282" customFormat="1">
      <c r="A197" s="283"/>
      <c r="F197" s="178"/>
      <c r="G197" s="281"/>
      <c r="H197" s="281"/>
      <c r="I197" s="281"/>
      <c r="J197" s="178"/>
      <c r="K197" s="178"/>
    </row>
    <row r="198" spans="1:11" s="282" customFormat="1">
      <c r="A198" s="283"/>
      <c r="F198" s="178"/>
      <c r="G198" s="281"/>
      <c r="H198" s="281"/>
      <c r="I198" s="281"/>
      <c r="J198" s="178"/>
      <c r="K198" s="178"/>
    </row>
    <row r="199" spans="1:11" s="282" customFormat="1">
      <c r="A199" s="283"/>
      <c r="F199" s="178"/>
      <c r="G199" s="281"/>
      <c r="H199" s="281"/>
      <c r="I199" s="281"/>
      <c r="J199" s="178"/>
      <c r="K199" s="178"/>
    </row>
    <row r="200" spans="1:11" s="282" customFormat="1">
      <c r="A200" s="283"/>
      <c r="F200" s="178"/>
      <c r="G200" s="281"/>
      <c r="H200" s="281"/>
      <c r="I200" s="281"/>
      <c r="J200" s="178"/>
      <c r="K200" s="178"/>
    </row>
    <row r="201" spans="1:11" s="282" customFormat="1">
      <c r="A201" s="283"/>
      <c r="F201" s="178"/>
      <c r="G201" s="281"/>
      <c r="H201" s="281"/>
      <c r="I201" s="281"/>
      <c r="J201" s="178"/>
      <c r="K201" s="178"/>
    </row>
    <row r="202" spans="1:11" s="282" customFormat="1">
      <c r="A202" s="283"/>
      <c r="F202" s="178"/>
      <c r="G202" s="281"/>
      <c r="H202" s="281"/>
      <c r="I202" s="281"/>
      <c r="J202" s="178"/>
      <c r="K202" s="178"/>
    </row>
    <row r="203" spans="1:11" s="282" customFormat="1">
      <c r="A203" s="283"/>
      <c r="F203" s="178"/>
      <c r="G203" s="281"/>
      <c r="H203" s="281"/>
      <c r="I203" s="281"/>
      <c r="J203" s="178"/>
      <c r="K203" s="178"/>
    </row>
    <row r="204" spans="1:11" s="282" customFormat="1">
      <c r="A204" s="283"/>
      <c r="F204" s="178"/>
      <c r="G204" s="281"/>
      <c r="H204" s="281"/>
      <c r="I204" s="281"/>
      <c r="J204" s="178"/>
      <c r="K204" s="178"/>
    </row>
    <row r="205" spans="1:11" s="282" customFormat="1">
      <c r="A205" s="283"/>
      <c r="F205" s="178"/>
      <c r="G205" s="281"/>
      <c r="H205" s="281"/>
      <c r="I205" s="281"/>
      <c r="J205" s="178"/>
      <c r="K205" s="178"/>
    </row>
    <row r="206" spans="1:11" s="282" customFormat="1">
      <c r="A206" s="283"/>
      <c r="F206" s="178"/>
      <c r="G206" s="281"/>
      <c r="H206" s="281"/>
      <c r="I206" s="281"/>
      <c r="J206" s="178"/>
      <c r="K206" s="178"/>
    </row>
    <row r="207" spans="1:11" s="282" customFormat="1">
      <c r="A207" s="283"/>
      <c r="F207" s="178"/>
      <c r="G207" s="281"/>
      <c r="H207" s="281"/>
      <c r="I207" s="281"/>
      <c r="J207" s="178"/>
      <c r="K207" s="178"/>
    </row>
    <row r="208" spans="1:11" s="282" customFormat="1">
      <c r="A208" s="283"/>
      <c r="F208" s="178"/>
      <c r="G208" s="281"/>
      <c r="H208" s="281"/>
      <c r="I208" s="281"/>
      <c r="J208" s="178"/>
      <c r="K208" s="178"/>
    </row>
    <row r="209" spans="1:11" s="282" customFormat="1">
      <c r="A209" s="283"/>
      <c r="F209" s="178"/>
      <c r="G209" s="281"/>
      <c r="H209" s="281"/>
      <c r="I209" s="281"/>
      <c r="J209" s="178"/>
      <c r="K209" s="178"/>
    </row>
    <row r="210" spans="1:11" s="282" customFormat="1">
      <c r="A210" s="283"/>
      <c r="F210" s="178"/>
      <c r="G210" s="281"/>
      <c r="H210" s="281"/>
      <c r="I210" s="281"/>
      <c r="J210" s="178"/>
      <c r="K210" s="178"/>
    </row>
    <row r="211" spans="1:11" s="282" customFormat="1">
      <c r="A211" s="283"/>
      <c r="F211" s="178"/>
      <c r="G211" s="281"/>
      <c r="H211" s="281"/>
      <c r="I211" s="281"/>
      <c r="J211" s="178"/>
      <c r="K211" s="178"/>
    </row>
    <row r="212" spans="1:11" s="282" customFormat="1">
      <c r="A212" s="283"/>
      <c r="F212" s="178"/>
      <c r="G212" s="281"/>
      <c r="H212" s="281"/>
      <c r="I212" s="281"/>
      <c r="J212" s="178"/>
      <c r="K212" s="178"/>
    </row>
    <row r="213" spans="1:11" s="282" customFormat="1">
      <c r="A213" s="283"/>
      <c r="F213" s="178"/>
      <c r="G213" s="281"/>
      <c r="H213" s="281"/>
      <c r="I213" s="281"/>
      <c r="J213" s="178"/>
      <c r="K213" s="178"/>
    </row>
    <row r="214" spans="1:11" s="282" customFormat="1">
      <c r="A214" s="283"/>
      <c r="F214" s="178"/>
      <c r="G214" s="281"/>
      <c r="H214" s="281"/>
      <c r="I214" s="281"/>
      <c r="J214" s="178"/>
      <c r="K214" s="178"/>
    </row>
    <row r="215" spans="1:11" s="282" customFormat="1">
      <c r="A215" s="283"/>
      <c r="F215" s="178"/>
      <c r="G215" s="281"/>
      <c r="H215" s="281"/>
      <c r="I215" s="281"/>
      <c r="J215" s="178"/>
      <c r="K215" s="178"/>
    </row>
    <row r="216" spans="1:11" s="282" customFormat="1">
      <c r="A216" s="283"/>
      <c r="F216" s="178"/>
      <c r="G216" s="281"/>
      <c r="H216" s="281"/>
      <c r="I216" s="281"/>
      <c r="J216" s="178"/>
      <c r="K216" s="178"/>
    </row>
    <row r="217" spans="1:11" s="282" customFormat="1">
      <c r="A217" s="283"/>
      <c r="F217" s="178"/>
      <c r="G217" s="281"/>
      <c r="H217" s="281"/>
      <c r="I217" s="281"/>
      <c r="J217" s="178"/>
      <c r="K217" s="178"/>
    </row>
    <row r="218" spans="1:11" s="282" customFormat="1">
      <c r="A218" s="283"/>
      <c r="F218" s="178"/>
      <c r="G218" s="281"/>
      <c r="H218" s="281"/>
      <c r="I218" s="281"/>
      <c r="J218" s="178"/>
      <c r="K218" s="178"/>
    </row>
    <row r="219" spans="1:11" s="282" customFormat="1">
      <c r="A219" s="283"/>
      <c r="F219" s="178"/>
      <c r="G219" s="281"/>
      <c r="H219" s="281"/>
      <c r="I219" s="281"/>
      <c r="J219" s="178"/>
      <c r="K219" s="178"/>
    </row>
    <row r="220" spans="1:11" s="282" customFormat="1">
      <c r="A220" s="283"/>
      <c r="F220" s="178"/>
      <c r="G220" s="281"/>
      <c r="H220" s="281"/>
      <c r="I220" s="281"/>
      <c r="J220" s="178"/>
      <c r="K220" s="178"/>
    </row>
    <row r="221" spans="1:11" s="282" customFormat="1">
      <c r="A221" s="283"/>
      <c r="F221" s="178"/>
      <c r="G221" s="281"/>
      <c r="H221" s="281"/>
      <c r="I221" s="281"/>
      <c r="J221" s="178"/>
      <c r="K221" s="178"/>
    </row>
    <row r="222" spans="1:11" s="282" customFormat="1">
      <c r="A222" s="283"/>
      <c r="F222" s="178"/>
      <c r="G222" s="281"/>
      <c r="H222" s="281"/>
      <c r="I222" s="281"/>
      <c r="J222" s="178"/>
      <c r="K222" s="178"/>
    </row>
    <row r="223" spans="1:11" s="282" customFormat="1">
      <c r="A223" s="283"/>
      <c r="F223" s="178"/>
      <c r="G223" s="281"/>
      <c r="H223" s="281"/>
      <c r="I223" s="281"/>
      <c r="J223" s="178"/>
      <c r="K223" s="178"/>
    </row>
    <row r="224" spans="1:11" s="282" customFormat="1">
      <c r="A224" s="283"/>
      <c r="F224" s="178"/>
      <c r="G224" s="281"/>
      <c r="H224" s="281"/>
      <c r="I224" s="281"/>
      <c r="J224" s="178"/>
      <c r="K224" s="178"/>
    </row>
    <row r="225" spans="1:11" s="282" customFormat="1">
      <c r="A225" s="283"/>
      <c r="F225" s="178"/>
      <c r="G225" s="281"/>
      <c r="H225" s="281"/>
      <c r="I225" s="281"/>
      <c r="J225" s="178"/>
      <c r="K225" s="178"/>
    </row>
    <row r="226" spans="1:11" s="282" customFormat="1">
      <c r="A226" s="283"/>
      <c r="F226" s="178"/>
      <c r="G226" s="281"/>
      <c r="H226" s="281"/>
      <c r="I226" s="281"/>
      <c r="J226" s="178"/>
      <c r="K226" s="178"/>
    </row>
    <row r="227" spans="1:11" s="282" customFormat="1">
      <c r="A227" s="283"/>
      <c r="F227" s="178"/>
      <c r="G227" s="281"/>
      <c r="H227" s="281"/>
      <c r="I227" s="281"/>
      <c r="J227" s="178"/>
      <c r="K227" s="178"/>
    </row>
    <row r="228" spans="1:11" s="282" customFormat="1">
      <c r="A228" s="283"/>
      <c r="F228" s="178"/>
      <c r="G228" s="281"/>
      <c r="H228" s="281"/>
      <c r="I228" s="281"/>
      <c r="J228" s="178"/>
      <c r="K228" s="178"/>
    </row>
    <row r="229" spans="1:11" s="282" customFormat="1">
      <c r="A229" s="283"/>
      <c r="F229" s="178"/>
      <c r="G229" s="281"/>
      <c r="H229" s="281"/>
      <c r="I229" s="281"/>
      <c r="J229" s="178"/>
      <c r="K229" s="178"/>
    </row>
    <row r="230" spans="1:11" s="282" customFormat="1">
      <c r="A230" s="283"/>
      <c r="F230" s="178"/>
      <c r="G230" s="281"/>
      <c r="H230" s="281"/>
      <c r="I230" s="281"/>
      <c r="J230" s="178"/>
      <c r="K230" s="178"/>
    </row>
    <row r="231" spans="1:11" s="282" customFormat="1">
      <c r="A231" s="283"/>
      <c r="F231" s="178"/>
      <c r="G231" s="281"/>
      <c r="H231" s="281"/>
      <c r="I231" s="281"/>
      <c r="J231" s="178"/>
      <c r="K231" s="178"/>
    </row>
    <row r="232" spans="1:11" s="282" customFormat="1">
      <c r="A232" s="283"/>
      <c r="F232" s="178"/>
      <c r="G232" s="281"/>
      <c r="H232" s="281"/>
      <c r="I232" s="281"/>
      <c r="J232" s="178"/>
      <c r="K232" s="178"/>
    </row>
    <row r="233" spans="1:11" s="282" customFormat="1">
      <c r="A233" s="283"/>
      <c r="F233" s="178"/>
      <c r="G233" s="281"/>
      <c r="H233" s="281"/>
      <c r="I233" s="281"/>
      <c r="J233" s="178"/>
      <c r="K233" s="178"/>
    </row>
    <row r="234" spans="1:11" s="282" customFormat="1">
      <c r="A234" s="283"/>
      <c r="F234" s="178"/>
      <c r="G234" s="281"/>
      <c r="H234" s="281"/>
      <c r="I234" s="281"/>
      <c r="J234" s="178"/>
      <c r="K234" s="178"/>
    </row>
    <row r="235" spans="1:11" s="282" customFormat="1">
      <c r="A235" s="283"/>
      <c r="F235" s="178"/>
      <c r="G235" s="281"/>
      <c r="H235" s="281"/>
      <c r="I235" s="281"/>
      <c r="J235" s="178"/>
      <c r="K235" s="178"/>
    </row>
    <row r="236" spans="1:11" s="282" customFormat="1">
      <c r="A236" s="283"/>
      <c r="F236" s="178"/>
      <c r="G236" s="281"/>
      <c r="H236" s="281"/>
      <c r="I236" s="281"/>
      <c r="J236" s="178"/>
      <c r="K236" s="178"/>
    </row>
    <row r="237" spans="1:11" s="282" customFormat="1">
      <c r="A237" s="283"/>
      <c r="F237" s="178"/>
      <c r="G237" s="281"/>
      <c r="H237" s="281"/>
      <c r="I237" s="281"/>
      <c r="J237" s="178"/>
      <c r="K237" s="178"/>
    </row>
    <row r="238" spans="1:11" s="282" customFormat="1">
      <c r="A238" s="283"/>
      <c r="F238" s="178"/>
      <c r="G238" s="281"/>
      <c r="H238" s="281"/>
      <c r="I238" s="281"/>
      <c r="J238" s="178"/>
      <c r="K238" s="178"/>
    </row>
    <row r="239" spans="1:11" s="282" customFormat="1">
      <c r="A239" s="283"/>
      <c r="F239" s="178"/>
      <c r="G239" s="281"/>
      <c r="H239" s="281"/>
      <c r="I239" s="281"/>
      <c r="J239" s="178"/>
      <c r="K239" s="178"/>
    </row>
    <row r="240" spans="1:11" s="282" customFormat="1">
      <c r="A240" s="283"/>
      <c r="F240" s="178"/>
      <c r="G240" s="281"/>
      <c r="H240" s="281"/>
      <c r="I240" s="281"/>
      <c r="J240" s="178"/>
      <c r="K240" s="178"/>
    </row>
    <row r="241" spans="1:11" s="282" customFormat="1">
      <c r="A241" s="283"/>
      <c r="F241" s="178"/>
      <c r="G241" s="281"/>
      <c r="H241" s="281"/>
      <c r="I241" s="281"/>
      <c r="J241" s="178"/>
      <c r="K241" s="178"/>
    </row>
    <row r="242" spans="1:11" s="282" customFormat="1">
      <c r="A242" s="283"/>
      <c r="F242" s="178"/>
      <c r="G242" s="281"/>
      <c r="H242" s="281"/>
      <c r="I242" s="281"/>
      <c r="J242" s="178"/>
      <c r="K242" s="178"/>
    </row>
    <row r="243" spans="1:11" s="282" customFormat="1">
      <c r="A243" s="283"/>
      <c r="F243" s="178"/>
      <c r="G243" s="281"/>
      <c r="H243" s="281"/>
      <c r="I243" s="281"/>
      <c r="J243" s="178"/>
      <c r="K243" s="178"/>
    </row>
    <row r="244" spans="1:11" s="282" customFormat="1">
      <c r="A244" s="283"/>
      <c r="F244" s="178"/>
      <c r="G244" s="281"/>
      <c r="H244" s="281"/>
      <c r="I244" s="281"/>
      <c r="J244" s="178"/>
      <c r="K244" s="178"/>
    </row>
    <row r="245" spans="1:11" s="282" customFormat="1">
      <c r="A245" s="283"/>
      <c r="F245" s="178"/>
      <c r="G245" s="281"/>
      <c r="H245" s="281"/>
      <c r="I245" s="281"/>
      <c r="J245" s="178"/>
      <c r="K245" s="178"/>
    </row>
    <row r="246" spans="1:11" s="282" customFormat="1">
      <c r="A246" s="283"/>
      <c r="F246" s="178"/>
      <c r="G246" s="281"/>
      <c r="H246" s="281"/>
      <c r="I246" s="281"/>
      <c r="J246" s="178"/>
      <c r="K246" s="178"/>
    </row>
    <row r="247" spans="1:11" s="282" customFormat="1">
      <c r="A247" s="283"/>
      <c r="F247" s="178"/>
      <c r="G247" s="281"/>
      <c r="H247" s="281"/>
      <c r="I247" s="281"/>
      <c r="J247" s="178"/>
      <c r="K247" s="178"/>
    </row>
    <row r="248" spans="1:11" s="282" customFormat="1">
      <c r="A248" s="283"/>
      <c r="F248" s="178"/>
      <c r="G248" s="281"/>
      <c r="H248" s="281"/>
      <c r="I248" s="281"/>
      <c r="J248" s="178"/>
      <c r="K248" s="178"/>
    </row>
    <row r="249" spans="1:11" s="282" customFormat="1">
      <c r="A249" s="283"/>
      <c r="F249" s="178"/>
      <c r="G249" s="281"/>
      <c r="H249" s="281"/>
      <c r="I249" s="281"/>
      <c r="J249" s="178"/>
      <c r="K249" s="178"/>
    </row>
    <row r="250" spans="1:11" s="282" customFormat="1">
      <c r="A250" s="283"/>
      <c r="F250" s="178"/>
      <c r="G250" s="281"/>
      <c r="H250" s="281"/>
      <c r="I250" s="281"/>
      <c r="J250" s="178"/>
      <c r="K250" s="178"/>
    </row>
    <row r="251" spans="1:11" s="282" customFormat="1">
      <c r="A251" s="283"/>
      <c r="F251" s="178"/>
      <c r="G251" s="281"/>
      <c r="H251" s="281"/>
      <c r="I251" s="281"/>
      <c r="J251" s="178"/>
      <c r="K251" s="178"/>
    </row>
    <row r="252" spans="1:11" s="282" customFormat="1">
      <c r="A252" s="283"/>
      <c r="F252" s="178"/>
      <c r="G252" s="281"/>
      <c r="H252" s="281"/>
      <c r="I252" s="281"/>
      <c r="J252" s="178"/>
      <c r="K252" s="178"/>
    </row>
    <row r="253" spans="1:11" s="282" customFormat="1">
      <c r="A253" s="283"/>
      <c r="F253" s="178"/>
      <c r="G253" s="281"/>
      <c r="H253" s="281"/>
      <c r="I253" s="281"/>
      <c r="J253" s="178"/>
      <c r="K253" s="178"/>
    </row>
    <row r="254" spans="1:11" s="282" customFormat="1">
      <c r="A254" s="283"/>
      <c r="F254" s="178"/>
      <c r="G254" s="281"/>
      <c r="H254" s="281"/>
      <c r="I254" s="281"/>
      <c r="J254" s="178"/>
      <c r="K254" s="178"/>
    </row>
    <row r="255" spans="1:11" s="282" customFormat="1">
      <c r="A255" s="283"/>
      <c r="F255" s="178"/>
      <c r="G255" s="281"/>
      <c r="H255" s="281"/>
      <c r="I255" s="281"/>
      <c r="J255" s="178"/>
      <c r="K255" s="178"/>
    </row>
    <row r="256" spans="1:11" s="282" customFormat="1">
      <c r="A256" s="283"/>
      <c r="F256" s="178"/>
      <c r="G256" s="281"/>
      <c r="H256" s="281"/>
      <c r="I256" s="281"/>
      <c r="J256" s="178"/>
      <c r="K256" s="178"/>
    </row>
    <row r="257" spans="1:11" s="282" customFormat="1">
      <c r="A257" s="283"/>
      <c r="F257" s="178"/>
      <c r="G257" s="281"/>
      <c r="H257" s="281"/>
      <c r="I257" s="281"/>
      <c r="J257" s="178"/>
      <c r="K257" s="178"/>
    </row>
    <row r="258" spans="1:11" s="282" customFormat="1">
      <c r="A258" s="283"/>
      <c r="F258" s="178"/>
      <c r="G258" s="281"/>
      <c r="H258" s="281"/>
      <c r="I258" s="281"/>
      <c r="J258" s="178"/>
      <c r="K258" s="178"/>
    </row>
    <row r="259" spans="1:11" s="282" customFormat="1">
      <c r="A259" s="283"/>
      <c r="F259" s="178"/>
      <c r="G259" s="281"/>
      <c r="H259" s="281"/>
      <c r="I259" s="281"/>
      <c r="J259" s="178"/>
      <c r="K259" s="178"/>
    </row>
    <row r="260" spans="1:11" s="282" customFormat="1">
      <c r="A260" s="283"/>
      <c r="F260" s="178"/>
      <c r="G260" s="281"/>
      <c r="H260" s="281"/>
      <c r="I260" s="281"/>
      <c r="J260" s="178"/>
      <c r="K260" s="178"/>
    </row>
    <row r="261" spans="1:11" s="282" customFormat="1">
      <c r="A261" s="283"/>
      <c r="F261" s="178"/>
      <c r="G261" s="281"/>
      <c r="H261" s="281"/>
      <c r="I261" s="281"/>
      <c r="J261" s="178"/>
      <c r="K261" s="178"/>
    </row>
    <row r="262" spans="1:11" s="282" customFormat="1">
      <c r="A262" s="283"/>
      <c r="F262" s="178"/>
      <c r="G262" s="281"/>
      <c r="H262" s="281"/>
      <c r="I262" s="281"/>
      <c r="J262" s="178"/>
      <c r="K262" s="178"/>
    </row>
    <row r="263" spans="1:11" s="282" customFormat="1">
      <c r="A263" s="283"/>
      <c r="F263" s="178"/>
      <c r="G263" s="281"/>
      <c r="H263" s="281"/>
      <c r="I263" s="281"/>
      <c r="J263" s="178"/>
      <c r="K263" s="178"/>
    </row>
    <row r="264" spans="1:11" s="282" customFormat="1">
      <c r="A264" s="283"/>
      <c r="F264" s="178"/>
      <c r="G264" s="281"/>
      <c r="H264" s="281"/>
      <c r="I264" s="281"/>
      <c r="J264" s="178"/>
      <c r="K264" s="178"/>
    </row>
    <row r="265" spans="1:11" s="282" customFormat="1">
      <c r="A265" s="283"/>
      <c r="F265" s="178"/>
      <c r="G265" s="281"/>
      <c r="H265" s="281"/>
      <c r="I265" s="281"/>
      <c r="J265" s="178"/>
      <c r="K265" s="178"/>
    </row>
    <row r="266" spans="1:11" s="282" customFormat="1">
      <c r="A266" s="283"/>
      <c r="F266" s="178"/>
      <c r="G266" s="281"/>
      <c r="H266" s="281"/>
      <c r="I266" s="281"/>
      <c r="J266" s="178"/>
      <c r="K266" s="178"/>
    </row>
    <row r="267" spans="1:11" s="282" customFormat="1">
      <c r="A267" s="283"/>
      <c r="F267" s="178"/>
      <c r="G267" s="281"/>
      <c r="H267" s="281"/>
      <c r="I267" s="281"/>
      <c r="J267" s="178"/>
      <c r="K267" s="178"/>
    </row>
    <row r="268" spans="1:11" s="282" customFormat="1">
      <c r="A268" s="283"/>
      <c r="F268" s="178"/>
      <c r="G268" s="281"/>
      <c r="H268" s="281"/>
      <c r="I268" s="281"/>
      <c r="J268" s="178"/>
      <c r="K268" s="178"/>
    </row>
    <row r="269" spans="1:11" s="282" customFormat="1">
      <c r="A269" s="283"/>
      <c r="F269" s="178"/>
      <c r="G269" s="281"/>
      <c r="H269" s="281"/>
      <c r="I269" s="281"/>
      <c r="J269" s="178"/>
      <c r="K269" s="178"/>
    </row>
    <row r="270" spans="1:11" s="282" customFormat="1">
      <c r="A270" s="283"/>
      <c r="F270" s="178"/>
      <c r="G270" s="281"/>
      <c r="H270" s="281"/>
      <c r="I270" s="281"/>
      <c r="J270" s="178"/>
      <c r="K270" s="178"/>
    </row>
    <row r="271" spans="1:11" s="282" customFormat="1">
      <c r="A271" s="283"/>
      <c r="F271" s="178"/>
      <c r="G271" s="281"/>
      <c r="H271" s="281"/>
      <c r="I271" s="281"/>
      <c r="J271" s="178"/>
      <c r="K271" s="178"/>
    </row>
    <row r="272" spans="1:11" s="282" customFormat="1">
      <c r="A272" s="283"/>
      <c r="F272" s="178"/>
      <c r="G272" s="281"/>
      <c r="H272" s="281"/>
      <c r="I272" s="281"/>
      <c r="J272" s="178"/>
      <c r="K272" s="178"/>
    </row>
    <row r="273" spans="1:11" s="282" customFormat="1">
      <c r="A273" s="283"/>
      <c r="F273" s="178"/>
      <c r="G273" s="281"/>
      <c r="H273" s="281"/>
      <c r="I273" s="281"/>
      <c r="J273" s="178"/>
      <c r="K273" s="178"/>
    </row>
    <row r="274" spans="1:11" s="282" customFormat="1">
      <c r="A274" s="283"/>
      <c r="F274" s="178"/>
      <c r="G274" s="281"/>
      <c r="H274" s="281"/>
      <c r="I274" s="281"/>
      <c r="J274" s="178"/>
      <c r="K274" s="178"/>
    </row>
    <row r="275" spans="1:11" s="282" customFormat="1">
      <c r="A275" s="283"/>
      <c r="F275" s="178"/>
      <c r="G275" s="281"/>
      <c r="H275" s="281"/>
      <c r="I275" s="281"/>
      <c r="J275" s="178"/>
      <c r="K275" s="178"/>
    </row>
    <row r="276" spans="1:11" s="282" customFormat="1">
      <c r="A276" s="283"/>
      <c r="F276" s="178"/>
      <c r="G276" s="281"/>
      <c r="H276" s="281"/>
      <c r="I276" s="281"/>
      <c r="J276" s="178"/>
      <c r="K276" s="178"/>
    </row>
    <row r="277" spans="1:11" s="282" customFormat="1">
      <c r="A277" s="283"/>
      <c r="F277" s="178"/>
      <c r="G277" s="281"/>
      <c r="H277" s="281"/>
      <c r="I277" s="281"/>
      <c r="J277" s="178"/>
      <c r="K277" s="178"/>
    </row>
    <row r="278" spans="1:11" s="282" customFormat="1">
      <c r="A278" s="283"/>
      <c r="F278" s="178"/>
      <c r="G278" s="281"/>
      <c r="H278" s="281"/>
      <c r="I278" s="281"/>
      <c r="J278" s="178"/>
      <c r="K278" s="178"/>
    </row>
    <row r="279" spans="1:11" s="282" customFormat="1">
      <c r="A279" s="283"/>
      <c r="F279" s="178"/>
      <c r="G279" s="281"/>
      <c r="H279" s="281"/>
      <c r="I279" s="281"/>
      <c r="J279" s="178"/>
      <c r="K279" s="178"/>
    </row>
    <row r="280" spans="1:11" s="282" customFormat="1">
      <c r="A280" s="283"/>
      <c r="F280" s="178"/>
      <c r="G280" s="281"/>
      <c r="H280" s="281"/>
      <c r="I280" s="281"/>
      <c r="J280" s="178"/>
      <c r="K280" s="178"/>
    </row>
    <row r="281" spans="1:11" s="282" customFormat="1">
      <c r="A281" s="283"/>
      <c r="F281" s="178"/>
      <c r="G281" s="281"/>
      <c r="H281" s="281"/>
      <c r="I281" s="281"/>
      <c r="J281" s="178"/>
      <c r="K281" s="178"/>
    </row>
    <row r="282" spans="1:11" s="282" customFormat="1">
      <c r="A282" s="283"/>
      <c r="F282" s="178"/>
      <c r="G282" s="281"/>
      <c r="H282" s="281"/>
      <c r="I282" s="281"/>
      <c r="J282" s="178"/>
      <c r="K282" s="178"/>
    </row>
    <row r="283" spans="1:11" s="282" customFormat="1">
      <c r="A283" s="283"/>
      <c r="F283" s="178"/>
      <c r="G283" s="281"/>
      <c r="H283" s="281"/>
      <c r="I283" s="281"/>
      <c r="J283" s="178"/>
      <c r="K283" s="178"/>
    </row>
    <row r="284" spans="1:11" s="282" customFormat="1">
      <c r="A284" s="283"/>
      <c r="F284" s="178"/>
      <c r="G284" s="281"/>
      <c r="H284" s="281"/>
      <c r="I284" s="281"/>
      <c r="J284" s="178"/>
      <c r="K284" s="178"/>
    </row>
  </sheetData>
  <mergeCells count="7">
    <mergeCell ref="A1:I3"/>
    <mergeCell ref="J1:K2"/>
    <mergeCell ref="A4:F5"/>
    <mergeCell ref="G4:G5"/>
    <mergeCell ref="H4:H5"/>
    <mergeCell ref="I4:I5"/>
    <mergeCell ref="J4:K4"/>
  </mergeCells>
  <printOptions horizontalCentered="1"/>
  <pageMargins left="0.59055118110236227" right="0.59055118110236227" top="0.39370078740157483" bottom="0.39370078740157483" header="0.19685039370078741" footer="0.19685039370078741"/>
  <pageSetup paperSize="9" scale="40" fitToHeight="3" orientation="portrait" r:id="rId1"/>
  <headerFooter alignWithMargins="0">
    <oddFooter>&amp;C&amp;"Garamond,Corsivo"&amp;P / &amp;N</oddFooter>
  </headerFooter>
  <rowBreaks count="1" manualBreakCount="1">
    <brk id="74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E652"/>
  <sheetViews>
    <sheetView workbookViewId="0">
      <pane xSplit="2" ySplit="2" topLeftCell="E615" activePane="bottomRight" state="frozen"/>
      <selection activeCell="E651" sqref="E651"/>
      <selection pane="topRight" activeCell="E651" sqref="E651"/>
      <selection pane="bottomLeft" activeCell="E651" sqref="E651"/>
      <selection pane="bottomRight" activeCell="E651" sqref="E651"/>
    </sheetView>
  </sheetViews>
  <sheetFormatPr defaultColWidth="162.5703125" defaultRowHeight="15"/>
  <cols>
    <col min="1" max="1" width="15.5703125" style="326" bestFit="1" customWidth="1"/>
    <col min="2" max="2" width="111.42578125" style="326" bestFit="1" customWidth="1"/>
    <col min="3" max="4" width="29.42578125" style="327" hidden="1" customWidth="1"/>
    <col min="5" max="5" width="29.42578125" style="327" customWidth="1"/>
    <col min="6" max="16384" width="162.5703125" style="284"/>
  </cols>
  <sheetData>
    <row r="1" spans="1:5" ht="18" customHeight="1">
      <c r="A1" s="380" t="s">
        <v>295</v>
      </c>
      <c r="B1" s="380" t="s">
        <v>296</v>
      </c>
      <c r="C1" s="381" t="s">
        <v>297</v>
      </c>
      <c r="D1" s="381"/>
      <c r="E1" s="382" t="s">
        <v>298</v>
      </c>
    </row>
    <row r="2" spans="1:5">
      <c r="A2" s="380"/>
      <c r="B2" s="380"/>
      <c r="C2" s="285" t="s">
        <v>299</v>
      </c>
      <c r="D2" s="285" t="s">
        <v>300</v>
      </c>
      <c r="E2" s="383"/>
    </row>
    <row r="3" spans="1:5">
      <c r="A3" s="286" t="s">
        <v>301</v>
      </c>
      <c r="B3" s="287" t="s">
        <v>302</v>
      </c>
      <c r="C3" s="288"/>
      <c r="D3" s="288"/>
      <c r="E3" s="288">
        <v>0</v>
      </c>
    </row>
    <row r="4" spans="1:5">
      <c r="A4" s="289" t="s">
        <v>303</v>
      </c>
      <c r="B4" s="290" t="s">
        <v>302</v>
      </c>
      <c r="C4" s="291"/>
      <c r="D4" s="291"/>
      <c r="E4" s="291">
        <v>0</v>
      </c>
    </row>
    <row r="5" spans="1:5">
      <c r="A5" s="292" t="s">
        <v>304</v>
      </c>
      <c r="B5" s="293" t="s">
        <v>302</v>
      </c>
      <c r="C5" s="294"/>
      <c r="D5" s="294"/>
      <c r="E5" s="294">
        <v>0</v>
      </c>
    </row>
    <row r="6" spans="1:5">
      <c r="A6" s="295" t="s">
        <v>305</v>
      </c>
      <c r="B6" s="296" t="s">
        <v>302</v>
      </c>
      <c r="C6" s="297"/>
      <c r="D6" s="297"/>
      <c r="E6" s="297">
        <v>0</v>
      </c>
    </row>
    <row r="7" spans="1:5">
      <c r="A7" s="298" t="s">
        <v>306</v>
      </c>
      <c r="B7" s="299" t="s">
        <v>307</v>
      </c>
      <c r="C7" s="300"/>
      <c r="D7" s="300"/>
      <c r="E7" s="300">
        <v>0</v>
      </c>
    </row>
    <row r="8" spans="1:5">
      <c r="A8" s="298" t="s">
        <v>308</v>
      </c>
      <c r="B8" s="299" t="s">
        <v>309</v>
      </c>
      <c r="C8" s="300"/>
      <c r="D8" s="300"/>
      <c r="E8" s="300">
        <v>0</v>
      </c>
    </row>
    <row r="9" spans="1:5">
      <c r="A9" s="298" t="s">
        <v>310</v>
      </c>
      <c r="B9" s="299" t="s">
        <v>311</v>
      </c>
      <c r="C9" s="300"/>
      <c r="D9" s="300"/>
      <c r="E9" s="300">
        <v>0</v>
      </c>
    </row>
    <row r="10" spans="1:5">
      <c r="A10" s="286" t="s">
        <v>312</v>
      </c>
      <c r="B10" s="287" t="s">
        <v>313</v>
      </c>
      <c r="C10" s="288">
        <v>16409037.23</v>
      </c>
      <c r="D10" s="288">
        <v>15000574.489999998</v>
      </c>
      <c r="E10" s="288">
        <v>197165315.90000004</v>
      </c>
    </row>
    <row r="11" spans="1:5">
      <c r="A11" s="289" t="s">
        <v>314</v>
      </c>
      <c r="B11" s="290" t="s">
        <v>100</v>
      </c>
      <c r="C11" s="291">
        <v>4000000</v>
      </c>
      <c r="D11" s="291">
        <v>1517139.5299999998</v>
      </c>
      <c r="E11" s="291">
        <v>77472605.620000035</v>
      </c>
    </row>
    <row r="12" spans="1:5">
      <c r="A12" s="292" t="s">
        <v>315</v>
      </c>
      <c r="B12" s="293" t="s">
        <v>316</v>
      </c>
      <c r="C12" s="294">
        <v>0</v>
      </c>
      <c r="D12" s="294">
        <v>0</v>
      </c>
      <c r="E12" s="294">
        <v>12257.230000000047</v>
      </c>
    </row>
    <row r="13" spans="1:5">
      <c r="A13" s="301" t="s">
        <v>317</v>
      </c>
      <c r="B13" s="302" t="s">
        <v>318</v>
      </c>
      <c r="C13" s="303">
        <v>0</v>
      </c>
      <c r="D13" s="303">
        <v>0</v>
      </c>
      <c r="E13" s="303">
        <v>0</v>
      </c>
    </row>
    <row r="14" spans="1:5">
      <c r="A14" s="304" t="s">
        <v>319</v>
      </c>
      <c r="B14" s="305" t="s">
        <v>318</v>
      </c>
      <c r="C14" s="306"/>
      <c r="D14" s="306"/>
      <c r="E14" s="306">
        <v>0</v>
      </c>
    </row>
    <row r="15" spans="1:5">
      <c r="A15" s="304" t="s">
        <v>320</v>
      </c>
      <c r="B15" s="305" t="s">
        <v>321</v>
      </c>
      <c r="C15" s="306"/>
      <c r="D15" s="306"/>
      <c r="E15" s="306">
        <v>0</v>
      </c>
    </row>
    <row r="16" spans="1:5">
      <c r="A16" s="301" t="s">
        <v>322</v>
      </c>
      <c r="B16" s="302" t="s">
        <v>103</v>
      </c>
      <c r="C16" s="303">
        <v>0</v>
      </c>
      <c r="D16" s="303">
        <v>0</v>
      </c>
      <c r="E16" s="303">
        <v>0</v>
      </c>
    </row>
    <row r="17" spans="1:5">
      <c r="A17" s="304" t="s">
        <v>323</v>
      </c>
      <c r="B17" s="305" t="s">
        <v>103</v>
      </c>
      <c r="C17" s="306"/>
      <c r="D17" s="306"/>
      <c r="E17" s="306">
        <v>0</v>
      </c>
    </row>
    <row r="18" spans="1:5">
      <c r="A18" s="304" t="s">
        <v>324</v>
      </c>
      <c r="B18" s="305" t="s">
        <v>325</v>
      </c>
      <c r="C18" s="306"/>
      <c r="D18" s="306"/>
      <c r="E18" s="306">
        <v>0</v>
      </c>
    </row>
    <row r="19" spans="1:5">
      <c r="A19" s="301" t="s">
        <v>326</v>
      </c>
      <c r="B19" s="302" t="s">
        <v>327</v>
      </c>
      <c r="C19" s="303">
        <v>0</v>
      </c>
      <c r="D19" s="303">
        <v>0</v>
      </c>
      <c r="E19" s="303">
        <v>12257.230000000047</v>
      </c>
    </row>
    <row r="20" spans="1:5">
      <c r="A20" s="304" t="s">
        <v>328</v>
      </c>
      <c r="B20" s="305" t="s">
        <v>329</v>
      </c>
      <c r="C20" s="306"/>
      <c r="D20" s="306"/>
      <c r="E20" s="306">
        <v>4425.3000000000466</v>
      </c>
    </row>
    <row r="21" spans="1:5">
      <c r="A21" s="304" t="s">
        <v>330</v>
      </c>
      <c r="B21" s="305" t="s">
        <v>331</v>
      </c>
      <c r="C21" s="306"/>
      <c r="D21" s="306">
        <v>0</v>
      </c>
      <c r="E21" s="306">
        <v>-1580.0700000000002</v>
      </c>
    </row>
    <row r="22" spans="1:5">
      <c r="A22" s="304" t="s">
        <v>332</v>
      </c>
      <c r="B22" s="305" t="s">
        <v>333</v>
      </c>
      <c r="C22" s="306"/>
      <c r="D22" s="306"/>
      <c r="E22" s="306">
        <v>40000</v>
      </c>
    </row>
    <row r="23" spans="1:5">
      <c r="A23" s="304" t="s">
        <v>334</v>
      </c>
      <c r="B23" s="305" t="s">
        <v>335</v>
      </c>
      <c r="C23" s="306"/>
      <c r="D23" s="306"/>
      <c r="E23" s="306">
        <v>-30588</v>
      </c>
    </row>
    <row r="24" spans="1:5">
      <c r="A24" s="301" t="s">
        <v>336</v>
      </c>
      <c r="B24" s="302" t="s">
        <v>105</v>
      </c>
      <c r="C24" s="303">
        <v>0</v>
      </c>
      <c r="D24" s="303">
        <v>0</v>
      </c>
      <c r="E24" s="303">
        <v>0</v>
      </c>
    </row>
    <row r="25" spans="1:5">
      <c r="A25" s="304" t="s">
        <v>337</v>
      </c>
      <c r="B25" s="305" t="s">
        <v>105</v>
      </c>
      <c r="C25" s="306"/>
      <c r="D25" s="306"/>
      <c r="E25" s="306">
        <v>0</v>
      </c>
    </row>
    <row r="26" spans="1:5">
      <c r="A26" s="301" t="s">
        <v>338</v>
      </c>
      <c r="B26" s="302" t="s">
        <v>106</v>
      </c>
      <c r="C26" s="303">
        <v>0</v>
      </c>
      <c r="D26" s="303">
        <v>0</v>
      </c>
      <c r="E26" s="303">
        <v>0</v>
      </c>
    </row>
    <row r="27" spans="1:5">
      <c r="A27" s="304" t="s">
        <v>339</v>
      </c>
      <c r="B27" s="305" t="s">
        <v>340</v>
      </c>
      <c r="C27" s="306"/>
      <c r="D27" s="306"/>
      <c r="E27" s="306">
        <v>0</v>
      </c>
    </row>
    <row r="28" spans="1:5">
      <c r="A28" s="304" t="s">
        <v>341</v>
      </c>
      <c r="B28" s="305" t="s">
        <v>342</v>
      </c>
      <c r="C28" s="306"/>
      <c r="D28" s="306"/>
      <c r="E28" s="306">
        <v>0</v>
      </c>
    </row>
    <row r="29" spans="1:5">
      <c r="A29" s="304" t="s">
        <v>343</v>
      </c>
      <c r="B29" s="305" t="s">
        <v>344</v>
      </c>
      <c r="C29" s="306"/>
      <c r="D29" s="306"/>
      <c r="E29" s="306">
        <v>0</v>
      </c>
    </row>
    <row r="30" spans="1:5">
      <c r="A30" s="304" t="s">
        <v>345</v>
      </c>
      <c r="B30" s="305" t="s">
        <v>346</v>
      </c>
      <c r="C30" s="306"/>
      <c r="D30" s="306"/>
      <c r="E30" s="306">
        <v>0</v>
      </c>
    </row>
    <row r="31" spans="1:5">
      <c r="A31" s="304" t="s">
        <v>347</v>
      </c>
      <c r="B31" s="305" t="s">
        <v>348</v>
      </c>
      <c r="C31" s="306"/>
      <c r="D31" s="306"/>
      <c r="E31" s="306">
        <v>0</v>
      </c>
    </row>
    <row r="32" spans="1:5">
      <c r="A32" s="304" t="s">
        <v>349</v>
      </c>
      <c r="B32" s="305" t="s">
        <v>350</v>
      </c>
      <c r="C32" s="306"/>
      <c r="D32" s="306"/>
      <c r="E32" s="306">
        <v>0</v>
      </c>
    </row>
    <row r="33" spans="1:5">
      <c r="A33" s="304" t="s">
        <v>351</v>
      </c>
      <c r="B33" s="305" t="s">
        <v>106</v>
      </c>
      <c r="C33" s="306"/>
      <c r="D33" s="306"/>
      <c r="E33" s="306">
        <v>0</v>
      </c>
    </row>
    <row r="34" spans="1:5">
      <c r="A34" s="304" t="s">
        <v>352</v>
      </c>
      <c r="B34" s="305" t="s">
        <v>353</v>
      </c>
      <c r="C34" s="306"/>
      <c r="D34" s="306"/>
      <c r="E34" s="306">
        <v>0</v>
      </c>
    </row>
    <row r="35" spans="1:5">
      <c r="A35" s="301" t="s">
        <v>354</v>
      </c>
      <c r="B35" s="302" t="s">
        <v>355</v>
      </c>
      <c r="C35" s="303">
        <v>0</v>
      </c>
      <c r="D35" s="303">
        <v>0</v>
      </c>
      <c r="E35" s="303">
        <v>0</v>
      </c>
    </row>
    <row r="36" spans="1:5">
      <c r="A36" s="304" t="s">
        <v>356</v>
      </c>
      <c r="B36" s="305" t="s">
        <v>357</v>
      </c>
      <c r="C36" s="306"/>
      <c r="D36" s="306"/>
      <c r="E36" s="306">
        <v>0</v>
      </c>
    </row>
    <row r="37" spans="1:5">
      <c r="A37" s="304" t="s">
        <v>358</v>
      </c>
      <c r="B37" s="305" t="s">
        <v>359</v>
      </c>
      <c r="C37" s="306"/>
      <c r="D37" s="306"/>
      <c r="E37" s="306">
        <v>0</v>
      </c>
    </row>
    <row r="38" spans="1:5">
      <c r="A38" s="304" t="s">
        <v>360</v>
      </c>
      <c r="B38" s="305" t="s">
        <v>361</v>
      </c>
      <c r="C38" s="306"/>
      <c r="D38" s="306"/>
      <c r="E38" s="306">
        <v>0</v>
      </c>
    </row>
    <row r="39" spans="1:5">
      <c r="A39" s="304" t="s">
        <v>362</v>
      </c>
      <c r="B39" s="305" t="s">
        <v>363</v>
      </c>
      <c r="C39" s="306"/>
      <c r="D39" s="306"/>
      <c r="E39" s="306">
        <v>0</v>
      </c>
    </row>
    <row r="40" spans="1:5">
      <c r="A40" s="292" t="s">
        <v>364</v>
      </c>
      <c r="B40" s="293" t="s">
        <v>365</v>
      </c>
      <c r="C40" s="294">
        <v>4000000</v>
      </c>
      <c r="D40" s="294">
        <v>1517139.5299999998</v>
      </c>
      <c r="E40" s="294">
        <v>77460348.39000003</v>
      </c>
    </row>
    <row r="41" spans="1:5">
      <c r="A41" s="301" t="s">
        <v>366</v>
      </c>
      <c r="B41" s="302" t="s">
        <v>108</v>
      </c>
      <c r="C41" s="303">
        <v>0</v>
      </c>
      <c r="D41" s="303">
        <v>0</v>
      </c>
      <c r="E41" s="303">
        <v>35159.31</v>
      </c>
    </row>
    <row r="42" spans="1:5">
      <c r="A42" s="304" t="s">
        <v>367</v>
      </c>
      <c r="B42" s="305" t="s">
        <v>109</v>
      </c>
      <c r="C42" s="306"/>
      <c r="D42" s="306"/>
      <c r="E42" s="306">
        <v>35159.31</v>
      </c>
    </row>
    <row r="43" spans="1:5">
      <c r="A43" s="304" t="s">
        <v>368</v>
      </c>
      <c r="B43" s="305" t="s">
        <v>110</v>
      </c>
      <c r="C43" s="306"/>
      <c r="D43" s="306"/>
      <c r="E43" s="306">
        <v>0</v>
      </c>
    </row>
    <row r="44" spans="1:5">
      <c r="A44" s="301" t="s">
        <v>369</v>
      </c>
      <c r="B44" s="302" t="s">
        <v>111</v>
      </c>
      <c r="C44" s="303">
        <v>0</v>
      </c>
      <c r="D44" s="303">
        <v>-1555887.49</v>
      </c>
      <c r="E44" s="303">
        <v>50721569.960000008</v>
      </c>
    </row>
    <row r="45" spans="1:5">
      <c r="A45" s="307">
        <v>101020201</v>
      </c>
      <c r="B45" s="299" t="s">
        <v>112</v>
      </c>
      <c r="C45" s="300"/>
      <c r="D45" s="300"/>
      <c r="E45" s="300">
        <v>0</v>
      </c>
    </row>
    <row r="46" spans="1:5">
      <c r="A46" s="298" t="s">
        <v>370</v>
      </c>
      <c r="B46" s="299" t="s">
        <v>371</v>
      </c>
      <c r="C46" s="300"/>
      <c r="D46" s="300"/>
      <c r="E46" s="300">
        <v>0</v>
      </c>
    </row>
    <row r="47" spans="1:5">
      <c r="A47" s="298" t="s">
        <v>372</v>
      </c>
      <c r="B47" s="299" t="s">
        <v>373</v>
      </c>
      <c r="C47" s="300"/>
      <c r="D47" s="300"/>
      <c r="E47" s="300">
        <v>0</v>
      </c>
    </row>
    <row r="48" spans="1:5">
      <c r="A48" s="298" t="s">
        <v>374</v>
      </c>
      <c r="B48" s="299" t="s">
        <v>375</v>
      </c>
      <c r="C48" s="300"/>
      <c r="D48" s="300"/>
      <c r="E48" s="300">
        <v>0</v>
      </c>
    </row>
    <row r="49" spans="1:5">
      <c r="A49" s="298" t="s">
        <v>376</v>
      </c>
      <c r="B49" s="299" t="s">
        <v>113</v>
      </c>
      <c r="C49" s="300"/>
      <c r="D49" s="300"/>
      <c r="E49" s="300">
        <v>86032629.700000003</v>
      </c>
    </row>
    <row r="50" spans="1:5">
      <c r="A50" s="298" t="s">
        <v>377</v>
      </c>
      <c r="B50" s="299" t="s">
        <v>378</v>
      </c>
      <c r="C50" s="300"/>
      <c r="D50" s="300">
        <v>-1555887.49</v>
      </c>
      <c r="E50" s="300">
        <v>-35311059.739999995</v>
      </c>
    </row>
    <row r="51" spans="1:5">
      <c r="A51" s="301" t="s">
        <v>379</v>
      </c>
      <c r="B51" s="302" t="s">
        <v>114</v>
      </c>
      <c r="C51" s="303">
        <v>0</v>
      </c>
      <c r="D51" s="303">
        <v>0</v>
      </c>
      <c r="E51" s="303">
        <v>0</v>
      </c>
    </row>
    <row r="52" spans="1:5">
      <c r="A52" s="304" t="s">
        <v>380</v>
      </c>
      <c r="B52" s="308" t="s">
        <v>381</v>
      </c>
      <c r="C52" s="309"/>
      <c r="D52" s="309"/>
      <c r="E52" s="309">
        <v>0</v>
      </c>
    </row>
    <row r="53" spans="1:5">
      <c r="A53" s="304" t="s">
        <v>382</v>
      </c>
      <c r="B53" s="308" t="s">
        <v>383</v>
      </c>
      <c r="C53" s="309"/>
      <c r="D53" s="309"/>
      <c r="E53" s="309">
        <v>0</v>
      </c>
    </row>
    <row r="54" spans="1:5">
      <c r="A54" s="304" t="s">
        <v>384</v>
      </c>
      <c r="B54" s="308" t="s">
        <v>385</v>
      </c>
      <c r="C54" s="309"/>
      <c r="D54" s="309"/>
      <c r="E54" s="309">
        <v>0</v>
      </c>
    </row>
    <row r="55" spans="1:5">
      <c r="A55" s="304" t="s">
        <v>386</v>
      </c>
      <c r="B55" s="308" t="s">
        <v>387</v>
      </c>
      <c r="C55" s="309"/>
      <c r="D55" s="309"/>
      <c r="E55" s="309">
        <v>0</v>
      </c>
    </row>
    <row r="56" spans="1:5">
      <c r="A56" s="301" t="s">
        <v>388</v>
      </c>
      <c r="B56" s="302" t="s">
        <v>115</v>
      </c>
      <c r="C56" s="303">
        <v>2000000</v>
      </c>
      <c r="D56" s="303">
        <v>631246.6399999999</v>
      </c>
      <c r="E56" s="303">
        <v>12228018.260000013</v>
      </c>
    </row>
    <row r="57" spans="1:5">
      <c r="A57" s="304" t="s">
        <v>389</v>
      </c>
      <c r="B57" s="308" t="s">
        <v>115</v>
      </c>
      <c r="C57" s="309">
        <v>2000000</v>
      </c>
      <c r="D57" s="309">
        <v>2000000</v>
      </c>
      <c r="E57" s="309">
        <v>77144932.520000011</v>
      </c>
    </row>
    <row r="58" spans="1:5">
      <c r="A58" s="304" t="s">
        <v>390</v>
      </c>
      <c r="B58" s="308" t="s">
        <v>391</v>
      </c>
      <c r="C58" s="309"/>
      <c r="D58" s="309">
        <v>-1368753.36</v>
      </c>
      <c r="E58" s="309">
        <v>-64916914.259999998</v>
      </c>
    </row>
    <row r="59" spans="1:5">
      <c r="A59" s="304" t="s">
        <v>392</v>
      </c>
      <c r="B59" s="308" t="s">
        <v>393</v>
      </c>
      <c r="C59" s="309"/>
      <c r="D59" s="309"/>
      <c r="E59" s="309">
        <v>0</v>
      </c>
    </row>
    <row r="60" spans="1:5">
      <c r="A60" s="304" t="s">
        <v>394</v>
      </c>
      <c r="B60" s="308" t="s">
        <v>395</v>
      </c>
      <c r="C60" s="309"/>
      <c r="D60" s="309"/>
      <c r="E60" s="309">
        <v>0</v>
      </c>
    </row>
    <row r="61" spans="1:5">
      <c r="A61" s="301" t="s">
        <v>396</v>
      </c>
      <c r="B61" s="302" t="s">
        <v>116</v>
      </c>
      <c r="C61" s="303">
        <v>0</v>
      </c>
      <c r="D61" s="303">
        <v>386165.27</v>
      </c>
      <c r="E61" s="303">
        <v>1835377.18</v>
      </c>
    </row>
    <row r="62" spans="1:5">
      <c r="A62" s="304" t="s">
        <v>397</v>
      </c>
      <c r="B62" s="308" t="s">
        <v>116</v>
      </c>
      <c r="C62" s="309"/>
      <c r="D62" s="309">
        <v>500000</v>
      </c>
      <c r="E62" s="309">
        <v>3763302.66</v>
      </c>
    </row>
    <row r="63" spans="1:5">
      <c r="A63" s="304" t="s">
        <v>398</v>
      </c>
      <c r="B63" s="308" t="s">
        <v>399</v>
      </c>
      <c r="C63" s="309"/>
      <c r="D63" s="309">
        <v>-113834.73</v>
      </c>
      <c r="E63" s="309">
        <v>-1927925.4800000002</v>
      </c>
    </row>
    <row r="64" spans="1:5">
      <c r="A64" s="301" t="s">
        <v>400</v>
      </c>
      <c r="B64" s="302" t="s">
        <v>117</v>
      </c>
      <c r="C64" s="303">
        <v>0</v>
      </c>
      <c r="D64" s="303">
        <v>0</v>
      </c>
      <c r="E64" s="303">
        <v>614.75</v>
      </c>
    </row>
    <row r="65" spans="1:5">
      <c r="A65" s="304" t="s">
        <v>401</v>
      </c>
      <c r="B65" s="305" t="s">
        <v>402</v>
      </c>
      <c r="C65" s="306"/>
      <c r="D65" s="306"/>
      <c r="E65" s="306">
        <v>0</v>
      </c>
    </row>
    <row r="66" spans="1:5">
      <c r="A66" s="304" t="s">
        <v>403</v>
      </c>
      <c r="B66" s="305" t="s">
        <v>404</v>
      </c>
      <c r="C66" s="306"/>
      <c r="D66" s="306"/>
      <c r="E66" s="306">
        <v>0</v>
      </c>
    </row>
    <row r="67" spans="1:5">
      <c r="A67" s="304" t="s">
        <v>405</v>
      </c>
      <c r="B67" s="305" t="s">
        <v>117</v>
      </c>
      <c r="C67" s="306"/>
      <c r="D67" s="306"/>
      <c r="E67" s="306">
        <v>380109.86</v>
      </c>
    </row>
    <row r="68" spans="1:5">
      <c r="A68" s="304" t="s">
        <v>406</v>
      </c>
      <c r="B68" s="305" t="s">
        <v>407</v>
      </c>
      <c r="C68" s="306"/>
      <c r="D68" s="306"/>
      <c r="E68" s="306">
        <v>-379495.11</v>
      </c>
    </row>
    <row r="69" spans="1:5">
      <c r="A69" s="304" t="s">
        <v>408</v>
      </c>
      <c r="B69" s="305" t="s">
        <v>409</v>
      </c>
      <c r="C69" s="306"/>
      <c r="D69" s="306"/>
      <c r="E69" s="306">
        <v>0</v>
      </c>
    </row>
    <row r="70" spans="1:5">
      <c r="A70" s="304" t="s">
        <v>410</v>
      </c>
      <c r="B70" s="305" t="s">
        <v>411</v>
      </c>
      <c r="C70" s="306"/>
      <c r="D70" s="306"/>
      <c r="E70" s="306">
        <v>0</v>
      </c>
    </row>
    <row r="71" spans="1:5">
      <c r="A71" s="301" t="s">
        <v>412</v>
      </c>
      <c r="B71" s="302" t="s">
        <v>118</v>
      </c>
      <c r="C71" s="303">
        <v>0</v>
      </c>
      <c r="D71" s="303">
        <v>0</v>
      </c>
      <c r="E71" s="303">
        <v>0</v>
      </c>
    </row>
    <row r="72" spans="1:5">
      <c r="A72" s="304" t="s">
        <v>413</v>
      </c>
      <c r="B72" s="305" t="s">
        <v>118</v>
      </c>
      <c r="C72" s="306"/>
      <c r="D72" s="306"/>
      <c r="E72" s="306">
        <v>0</v>
      </c>
    </row>
    <row r="73" spans="1:5">
      <c r="A73" s="301" t="s">
        <v>414</v>
      </c>
      <c r="B73" s="302" t="s">
        <v>119</v>
      </c>
      <c r="C73" s="303">
        <v>0</v>
      </c>
      <c r="D73" s="303">
        <v>55615.11</v>
      </c>
      <c r="E73" s="303">
        <v>214892.44999999992</v>
      </c>
    </row>
    <row r="74" spans="1:5">
      <c r="A74" s="304" t="s">
        <v>415</v>
      </c>
      <c r="B74" s="305" t="s">
        <v>119</v>
      </c>
      <c r="C74" s="306"/>
      <c r="D74" s="306">
        <v>100000</v>
      </c>
      <c r="E74" s="306">
        <v>3215430.38</v>
      </c>
    </row>
    <row r="75" spans="1:5">
      <c r="A75" s="304" t="s">
        <v>416</v>
      </c>
      <c r="B75" s="305" t="s">
        <v>417</v>
      </c>
      <c r="C75" s="306"/>
      <c r="D75" s="306">
        <v>-44384.89</v>
      </c>
      <c r="E75" s="306">
        <v>-3000537.93</v>
      </c>
    </row>
    <row r="76" spans="1:5">
      <c r="A76" s="301" t="s">
        <v>418</v>
      </c>
      <c r="B76" s="302" t="s">
        <v>120</v>
      </c>
      <c r="C76" s="303">
        <v>2000000</v>
      </c>
      <c r="D76" s="303">
        <v>2000000</v>
      </c>
      <c r="E76" s="303">
        <v>12424716.480000004</v>
      </c>
    </row>
    <row r="77" spans="1:5">
      <c r="A77" s="304" t="s">
        <v>419</v>
      </c>
      <c r="B77" s="305" t="s">
        <v>120</v>
      </c>
      <c r="C77" s="306">
        <v>2000000</v>
      </c>
      <c r="D77" s="306">
        <v>2000000</v>
      </c>
      <c r="E77" s="306">
        <v>12424716.480000004</v>
      </c>
    </row>
    <row r="78" spans="1:5">
      <c r="A78" s="304" t="s">
        <v>420</v>
      </c>
      <c r="B78" s="305" t="s">
        <v>421</v>
      </c>
      <c r="C78" s="306"/>
      <c r="D78" s="306"/>
      <c r="E78" s="306">
        <v>0</v>
      </c>
    </row>
    <row r="79" spans="1:5">
      <c r="A79" s="301" t="s">
        <v>422</v>
      </c>
      <c r="B79" s="302" t="s">
        <v>423</v>
      </c>
      <c r="C79" s="303">
        <v>0</v>
      </c>
      <c r="D79" s="303">
        <v>0</v>
      </c>
      <c r="E79" s="303">
        <v>0</v>
      </c>
    </row>
    <row r="80" spans="1:5">
      <c r="A80" s="304" t="s">
        <v>424</v>
      </c>
      <c r="B80" s="305" t="s">
        <v>425</v>
      </c>
      <c r="C80" s="306"/>
      <c r="D80" s="306"/>
      <c r="E80" s="306">
        <v>0</v>
      </c>
    </row>
    <row r="81" spans="1:5">
      <c r="A81" s="304" t="s">
        <v>426</v>
      </c>
      <c r="B81" s="305" t="s">
        <v>427</v>
      </c>
      <c r="C81" s="306"/>
      <c r="D81" s="306"/>
      <c r="E81" s="306">
        <v>0</v>
      </c>
    </row>
    <row r="82" spans="1:5">
      <c r="A82" s="304" t="s">
        <v>428</v>
      </c>
      <c r="B82" s="305" t="s">
        <v>429</v>
      </c>
      <c r="C82" s="306"/>
      <c r="D82" s="306"/>
      <c r="E82" s="306">
        <v>0</v>
      </c>
    </row>
    <row r="83" spans="1:5">
      <c r="A83" s="304" t="s">
        <v>430</v>
      </c>
      <c r="B83" s="305" t="s">
        <v>431</v>
      </c>
      <c r="C83" s="306"/>
      <c r="D83" s="306"/>
      <c r="E83" s="306">
        <v>0</v>
      </c>
    </row>
    <row r="84" spans="1:5">
      <c r="A84" s="304" t="s">
        <v>432</v>
      </c>
      <c r="B84" s="305" t="s">
        <v>433</v>
      </c>
      <c r="C84" s="306"/>
      <c r="D84" s="306"/>
      <c r="E84" s="306">
        <v>0</v>
      </c>
    </row>
    <row r="85" spans="1:5">
      <c r="A85" s="304" t="s">
        <v>434</v>
      </c>
      <c r="B85" s="305" t="s">
        <v>435</v>
      </c>
      <c r="C85" s="306"/>
      <c r="D85" s="306"/>
      <c r="E85" s="306">
        <v>0</v>
      </c>
    </row>
    <row r="86" spans="1:5">
      <c r="A86" s="304" t="s">
        <v>436</v>
      </c>
      <c r="B86" s="305" t="s">
        <v>437</v>
      </c>
      <c r="C86" s="306"/>
      <c r="D86" s="306"/>
      <c r="E86" s="306">
        <v>0</v>
      </c>
    </row>
    <row r="87" spans="1:5">
      <c r="A87" s="304" t="s">
        <v>438</v>
      </c>
      <c r="B87" s="305" t="s">
        <v>439</v>
      </c>
      <c r="C87" s="306"/>
      <c r="D87" s="306"/>
      <c r="E87" s="306">
        <v>0</v>
      </c>
    </row>
    <row r="88" spans="1:5">
      <c r="A88" s="292" t="s">
        <v>440</v>
      </c>
      <c r="B88" s="293" t="s">
        <v>441</v>
      </c>
      <c r="C88" s="294">
        <v>0</v>
      </c>
      <c r="D88" s="294">
        <v>0</v>
      </c>
      <c r="E88" s="294">
        <v>0</v>
      </c>
    </row>
    <row r="89" spans="1:5">
      <c r="A89" s="301" t="s">
        <v>442</v>
      </c>
      <c r="B89" s="302" t="s">
        <v>122</v>
      </c>
      <c r="C89" s="303">
        <v>0</v>
      </c>
      <c r="D89" s="303">
        <v>0</v>
      </c>
      <c r="E89" s="303">
        <v>0</v>
      </c>
    </row>
    <row r="90" spans="1:5">
      <c r="A90" s="304" t="s">
        <v>443</v>
      </c>
      <c r="B90" s="305" t="s">
        <v>123</v>
      </c>
      <c r="C90" s="306"/>
      <c r="D90" s="306"/>
      <c r="E90" s="306">
        <v>0</v>
      </c>
    </row>
    <row r="91" spans="1:5">
      <c r="A91" s="304" t="s">
        <v>444</v>
      </c>
      <c r="B91" s="305" t="s">
        <v>124</v>
      </c>
      <c r="C91" s="306"/>
      <c r="D91" s="306"/>
      <c r="E91" s="306">
        <v>0</v>
      </c>
    </row>
    <row r="92" spans="1:5">
      <c r="A92" s="304" t="s">
        <v>445</v>
      </c>
      <c r="B92" s="305" t="s">
        <v>446</v>
      </c>
      <c r="C92" s="306"/>
      <c r="D92" s="306"/>
      <c r="E92" s="306">
        <v>0</v>
      </c>
    </row>
    <row r="93" spans="1:5">
      <c r="A93" s="304" t="s">
        <v>447</v>
      </c>
      <c r="B93" s="305" t="s">
        <v>448</v>
      </c>
      <c r="C93" s="306"/>
      <c r="D93" s="306"/>
      <c r="E93" s="306">
        <v>0</v>
      </c>
    </row>
    <row r="94" spans="1:5">
      <c r="A94" s="304" t="s">
        <v>449</v>
      </c>
      <c r="B94" s="305" t="s">
        <v>126</v>
      </c>
      <c r="C94" s="306"/>
      <c r="D94" s="306"/>
      <c r="E94" s="306">
        <v>0</v>
      </c>
    </row>
    <row r="95" spans="1:5">
      <c r="A95" s="304" t="s">
        <v>450</v>
      </c>
      <c r="B95" s="305" t="s">
        <v>451</v>
      </c>
      <c r="C95" s="306"/>
      <c r="D95" s="306"/>
      <c r="E95" s="306">
        <v>0</v>
      </c>
    </row>
    <row r="96" spans="1:5">
      <c r="A96" s="304" t="s">
        <v>452</v>
      </c>
      <c r="B96" s="305" t="s">
        <v>453</v>
      </c>
      <c r="C96" s="306"/>
      <c r="D96" s="306"/>
      <c r="E96" s="306">
        <v>0</v>
      </c>
    </row>
    <row r="97" spans="1:5">
      <c r="A97" s="304" t="s">
        <v>454</v>
      </c>
      <c r="B97" s="305" t="s">
        <v>455</v>
      </c>
      <c r="C97" s="306"/>
      <c r="D97" s="306"/>
      <c r="E97" s="306">
        <v>0</v>
      </c>
    </row>
    <row r="98" spans="1:5">
      <c r="A98" s="301" t="s">
        <v>456</v>
      </c>
      <c r="B98" s="302" t="s">
        <v>127</v>
      </c>
      <c r="C98" s="303">
        <v>0</v>
      </c>
      <c r="D98" s="303">
        <v>0</v>
      </c>
      <c r="E98" s="303">
        <v>0</v>
      </c>
    </row>
    <row r="99" spans="1:5">
      <c r="A99" s="298" t="s">
        <v>457</v>
      </c>
      <c r="B99" s="299" t="s">
        <v>458</v>
      </c>
      <c r="C99" s="300"/>
      <c r="D99" s="300"/>
      <c r="E99" s="300">
        <v>0</v>
      </c>
    </row>
    <row r="100" spans="1:5">
      <c r="A100" s="298" t="s">
        <v>459</v>
      </c>
      <c r="B100" s="299" t="s">
        <v>460</v>
      </c>
      <c r="C100" s="300"/>
      <c r="D100" s="300"/>
      <c r="E100" s="300">
        <v>0</v>
      </c>
    </row>
    <row r="101" spans="1:5">
      <c r="A101" s="298" t="s">
        <v>461</v>
      </c>
      <c r="B101" s="299" t="s">
        <v>462</v>
      </c>
      <c r="C101" s="300"/>
      <c r="D101" s="300"/>
      <c r="E101" s="300">
        <v>0</v>
      </c>
    </row>
    <row r="102" spans="1:5">
      <c r="A102" s="298" t="s">
        <v>463</v>
      </c>
      <c r="B102" s="299" t="s">
        <v>464</v>
      </c>
      <c r="C102" s="300"/>
      <c r="D102" s="300"/>
      <c r="E102" s="300">
        <v>0</v>
      </c>
    </row>
    <row r="103" spans="1:5">
      <c r="A103" s="298" t="s">
        <v>465</v>
      </c>
      <c r="B103" s="299" t="s">
        <v>466</v>
      </c>
      <c r="C103" s="300"/>
      <c r="D103" s="300"/>
      <c r="E103" s="300">
        <v>0</v>
      </c>
    </row>
    <row r="104" spans="1:5">
      <c r="A104" s="298" t="s">
        <v>467</v>
      </c>
      <c r="B104" s="299" t="s">
        <v>129</v>
      </c>
      <c r="C104" s="300"/>
      <c r="D104" s="300"/>
      <c r="E104" s="300">
        <v>0</v>
      </c>
    </row>
    <row r="105" spans="1:5">
      <c r="A105" s="289" t="s">
        <v>468</v>
      </c>
      <c r="B105" s="290" t="s">
        <v>130</v>
      </c>
      <c r="C105" s="291">
        <v>12409037.23</v>
      </c>
      <c r="D105" s="291">
        <v>13483434.959999999</v>
      </c>
      <c r="E105" s="291">
        <v>119682710.28000002</v>
      </c>
    </row>
    <row r="106" spans="1:5">
      <c r="A106" s="292" t="s">
        <v>469</v>
      </c>
      <c r="B106" s="293" t="s">
        <v>470</v>
      </c>
      <c r="C106" s="294">
        <v>4749835.7700000005</v>
      </c>
      <c r="D106" s="294">
        <v>1759610.05</v>
      </c>
      <c r="E106" s="294">
        <v>4225059.4400000004</v>
      </c>
    </row>
    <row r="107" spans="1:5">
      <c r="A107" s="301" t="s">
        <v>471</v>
      </c>
      <c r="B107" s="310" t="s">
        <v>472</v>
      </c>
      <c r="C107" s="311">
        <v>4412259.3100000005</v>
      </c>
      <c r="D107" s="311">
        <v>1516460.75</v>
      </c>
      <c r="E107" s="311">
        <v>3390285.8100000005</v>
      </c>
    </row>
    <row r="108" spans="1:5">
      <c r="A108" s="304" t="s">
        <v>473</v>
      </c>
      <c r="B108" s="312" t="s">
        <v>474</v>
      </c>
      <c r="C108" s="313">
        <v>4351965.46</v>
      </c>
      <c r="D108" s="313">
        <v>1485477.85</v>
      </c>
      <c r="E108" s="313">
        <v>3328871.05</v>
      </c>
    </row>
    <row r="109" spans="1:5">
      <c r="A109" s="304" t="s">
        <v>475</v>
      </c>
      <c r="B109" s="312" t="s">
        <v>476</v>
      </c>
      <c r="C109" s="313">
        <v>46066.57</v>
      </c>
      <c r="D109" s="313">
        <v>29526.9</v>
      </c>
      <c r="E109" s="313">
        <v>43554.580000000016</v>
      </c>
    </row>
    <row r="110" spans="1:5">
      <c r="A110" s="304" t="s">
        <v>477</v>
      </c>
      <c r="B110" s="312" t="s">
        <v>478</v>
      </c>
      <c r="C110" s="313">
        <v>0</v>
      </c>
      <c r="D110" s="313">
        <v>0</v>
      </c>
      <c r="E110" s="313">
        <v>0</v>
      </c>
    </row>
    <row r="111" spans="1:5">
      <c r="A111" s="298" t="s">
        <v>479</v>
      </c>
      <c r="B111" s="314" t="s">
        <v>480</v>
      </c>
      <c r="C111" s="315">
        <v>0</v>
      </c>
      <c r="D111" s="315">
        <v>0</v>
      </c>
      <c r="E111" s="315">
        <v>17672.98</v>
      </c>
    </row>
    <row r="112" spans="1:5">
      <c r="A112" s="298" t="s">
        <v>481</v>
      </c>
      <c r="B112" s="314" t="s">
        <v>482</v>
      </c>
      <c r="C112" s="315">
        <v>0</v>
      </c>
      <c r="D112" s="315">
        <v>0</v>
      </c>
      <c r="E112" s="315">
        <v>0</v>
      </c>
    </row>
    <row r="113" spans="1:5">
      <c r="A113" s="304" t="s">
        <v>483</v>
      </c>
      <c r="B113" s="312" t="s">
        <v>484</v>
      </c>
      <c r="C113" s="313">
        <v>14227.28</v>
      </c>
      <c r="D113" s="313">
        <v>1456</v>
      </c>
      <c r="E113" s="313">
        <v>187.2</v>
      </c>
    </row>
    <row r="114" spans="1:5">
      <c r="A114" s="304" t="s">
        <v>485</v>
      </c>
      <c r="B114" s="312" t="s">
        <v>486</v>
      </c>
      <c r="C114" s="313">
        <v>0</v>
      </c>
      <c r="D114" s="313">
        <v>0</v>
      </c>
      <c r="E114" s="313">
        <v>0</v>
      </c>
    </row>
    <row r="115" spans="1:5">
      <c r="A115" s="304" t="s">
        <v>487</v>
      </c>
      <c r="B115" s="312" t="s">
        <v>488</v>
      </c>
      <c r="C115" s="313">
        <v>0</v>
      </c>
      <c r="D115" s="313">
        <v>0</v>
      </c>
      <c r="E115" s="313">
        <v>0</v>
      </c>
    </row>
    <row r="116" spans="1:5">
      <c r="A116" s="304" t="s">
        <v>489</v>
      </c>
      <c r="B116" s="312" t="s">
        <v>490</v>
      </c>
      <c r="C116" s="313">
        <v>0</v>
      </c>
      <c r="D116" s="313">
        <v>0</v>
      </c>
      <c r="E116" s="313">
        <v>0</v>
      </c>
    </row>
    <row r="117" spans="1:5">
      <c r="A117" s="304" t="s">
        <v>491</v>
      </c>
      <c r="B117" s="312" t="s">
        <v>492</v>
      </c>
      <c r="C117" s="313">
        <v>0</v>
      </c>
      <c r="D117" s="313">
        <v>0</v>
      </c>
      <c r="E117" s="313">
        <v>0</v>
      </c>
    </row>
    <row r="118" spans="1:5">
      <c r="A118" s="304" t="s">
        <v>493</v>
      </c>
      <c r="B118" s="312" t="s">
        <v>494</v>
      </c>
      <c r="C118" s="313">
        <v>0</v>
      </c>
      <c r="D118" s="313">
        <v>0</v>
      </c>
      <c r="E118" s="313">
        <v>0</v>
      </c>
    </row>
    <row r="119" spans="1:5">
      <c r="A119" s="301" t="s">
        <v>495</v>
      </c>
      <c r="B119" s="310" t="s">
        <v>496</v>
      </c>
      <c r="C119" s="311">
        <v>0</v>
      </c>
      <c r="D119" s="311">
        <v>0</v>
      </c>
      <c r="E119" s="311">
        <v>0</v>
      </c>
    </row>
    <row r="120" spans="1:5">
      <c r="A120" s="304" t="s">
        <v>497</v>
      </c>
      <c r="B120" s="312" t="s">
        <v>498</v>
      </c>
      <c r="C120" s="313"/>
      <c r="D120" s="313"/>
      <c r="E120" s="313">
        <v>0</v>
      </c>
    </row>
    <row r="121" spans="1:5">
      <c r="A121" s="304" t="s">
        <v>499</v>
      </c>
      <c r="B121" s="312" t="s">
        <v>500</v>
      </c>
      <c r="C121" s="313"/>
      <c r="D121" s="313"/>
      <c r="E121" s="313">
        <v>0</v>
      </c>
    </row>
    <row r="122" spans="1:5">
      <c r="A122" s="304" t="s">
        <v>501</v>
      </c>
      <c r="B122" s="312" t="s">
        <v>502</v>
      </c>
      <c r="C122" s="313"/>
      <c r="D122" s="313"/>
      <c r="E122" s="313">
        <v>0</v>
      </c>
    </row>
    <row r="123" spans="1:5">
      <c r="A123" s="301" t="s">
        <v>503</v>
      </c>
      <c r="B123" s="310" t="s">
        <v>504</v>
      </c>
      <c r="C123" s="311">
        <v>337576.45999999996</v>
      </c>
      <c r="D123" s="311">
        <v>243149.30000000002</v>
      </c>
      <c r="E123" s="311">
        <v>834773.63</v>
      </c>
    </row>
    <row r="124" spans="1:5">
      <c r="A124" s="304" t="s">
        <v>505</v>
      </c>
      <c r="B124" s="312" t="s">
        <v>506</v>
      </c>
      <c r="C124" s="313">
        <v>46364.339999999967</v>
      </c>
      <c r="D124" s="313">
        <v>34754.58</v>
      </c>
      <c r="E124" s="313">
        <v>312459.2</v>
      </c>
    </row>
    <row r="125" spans="1:5">
      <c r="A125" s="304" t="s">
        <v>507</v>
      </c>
      <c r="B125" s="312" t="s">
        <v>508</v>
      </c>
      <c r="C125" s="313">
        <v>372.94</v>
      </c>
      <c r="D125" s="313">
        <v>0</v>
      </c>
      <c r="E125" s="313">
        <v>0</v>
      </c>
    </row>
    <row r="126" spans="1:5">
      <c r="A126" s="304" t="s">
        <v>509</v>
      </c>
      <c r="B126" s="312" t="s">
        <v>510</v>
      </c>
      <c r="C126" s="313">
        <v>500.98999999999069</v>
      </c>
      <c r="D126" s="313">
        <v>9138.9</v>
      </c>
      <c r="E126" s="313">
        <v>15876.3</v>
      </c>
    </row>
    <row r="127" spans="1:5">
      <c r="A127" s="304" t="s">
        <v>511</v>
      </c>
      <c r="B127" s="312" t="s">
        <v>512</v>
      </c>
      <c r="C127" s="313">
        <v>290338.19</v>
      </c>
      <c r="D127" s="313">
        <v>199255.82</v>
      </c>
      <c r="E127" s="313">
        <v>506438.13</v>
      </c>
    </row>
    <row r="128" spans="1:5">
      <c r="A128" s="301" t="s">
        <v>513</v>
      </c>
      <c r="B128" s="310" t="s">
        <v>514</v>
      </c>
      <c r="C128" s="311">
        <v>0</v>
      </c>
      <c r="D128" s="311">
        <v>0</v>
      </c>
      <c r="E128" s="311">
        <v>0</v>
      </c>
    </row>
    <row r="129" spans="1:5">
      <c r="A129" s="304" t="s">
        <v>515</v>
      </c>
      <c r="B129" s="312" t="s">
        <v>514</v>
      </c>
      <c r="C129" s="313"/>
      <c r="D129" s="313"/>
      <c r="E129" s="313">
        <v>0</v>
      </c>
    </row>
    <row r="130" spans="1:5">
      <c r="A130" s="301" t="s">
        <v>516</v>
      </c>
      <c r="B130" s="310" t="s">
        <v>517</v>
      </c>
      <c r="C130" s="311">
        <v>0</v>
      </c>
      <c r="D130" s="311">
        <v>0</v>
      </c>
      <c r="E130" s="311">
        <v>0</v>
      </c>
    </row>
    <row r="131" spans="1:5">
      <c r="A131" s="304" t="s">
        <v>518</v>
      </c>
      <c r="B131" s="312" t="s">
        <v>517</v>
      </c>
      <c r="C131" s="313"/>
      <c r="D131" s="313"/>
      <c r="E131" s="313">
        <v>0</v>
      </c>
    </row>
    <row r="132" spans="1:5">
      <c r="A132" s="301" t="s">
        <v>519</v>
      </c>
      <c r="B132" s="310" t="s">
        <v>520</v>
      </c>
      <c r="C132" s="311">
        <v>0</v>
      </c>
      <c r="D132" s="311">
        <v>0</v>
      </c>
      <c r="E132" s="311">
        <v>0</v>
      </c>
    </row>
    <row r="133" spans="1:5">
      <c r="A133" s="304" t="s">
        <v>521</v>
      </c>
      <c r="B133" s="312" t="s">
        <v>520</v>
      </c>
      <c r="C133" s="313"/>
      <c r="D133" s="313"/>
      <c r="E133" s="313">
        <v>0</v>
      </c>
    </row>
    <row r="134" spans="1:5">
      <c r="A134" s="301" t="s">
        <v>522</v>
      </c>
      <c r="B134" s="310" t="s">
        <v>523</v>
      </c>
      <c r="C134" s="311"/>
      <c r="D134" s="311"/>
      <c r="E134" s="311">
        <v>0</v>
      </c>
    </row>
    <row r="135" spans="1:5">
      <c r="A135" s="304" t="s">
        <v>524</v>
      </c>
      <c r="B135" s="312" t="s">
        <v>525</v>
      </c>
      <c r="C135" s="313"/>
      <c r="D135" s="313"/>
      <c r="E135" s="313">
        <v>0</v>
      </c>
    </row>
    <row r="136" spans="1:5">
      <c r="A136" s="304" t="s">
        <v>526</v>
      </c>
      <c r="B136" s="312" t="s">
        <v>527</v>
      </c>
      <c r="C136" s="313"/>
      <c r="D136" s="313"/>
      <c r="E136" s="313">
        <v>0</v>
      </c>
    </row>
    <row r="137" spans="1:5">
      <c r="A137" s="301" t="s">
        <v>528</v>
      </c>
      <c r="B137" s="310" t="s">
        <v>529</v>
      </c>
      <c r="C137" s="311">
        <v>0</v>
      </c>
      <c r="D137" s="311">
        <v>0</v>
      </c>
      <c r="E137" s="311">
        <v>0</v>
      </c>
    </row>
    <row r="138" spans="1:5">
      <c r="A138" s="304" t="s">
        <v>530</v>
      </c>
      <c r="B138" s="312" t="s">
        <v>531</v>
      </c>
      <c r="C138" s="313"/>
      <c r="D138" s="313"/>
      <c r="E138" s="313">
        <v>0</v>
      </c>
    </row>
    <row r="139" spans="1:5">
      <c r="A139" s="295" t="s">
        <v>532</v>
      </c>
      <c r="B139" s="316" t="s">
        <v>533</v>
      </c>
      <c r="C139" s="317">
        <v>0</v>
      </c>
      <c r="D139" s="317">
        <v>0</v>
      </c>
      <c r="E139" s="317">
        <v>0</v>
      </c>
    </row>
    <row r="140" spans="1:5">
      <c r="A140" s="298" t="s">
        <v>534</v>
      </c>
      <c r="B140" s="314" t="s">
        <v>533</v>
      </c>
      <c r="C140" s="315"/>
      <c r="D140" s="315"/>
      <c r="E140" s="315">
        <v>0</v>
      </c>
    </row>
    <row r="141" spans="1:5">
      <c r="A141" s="292" t="s">
        <v>535</v>
      </c>
      <c r="B141" s="293" t="s">
        <v>536</v>
      </c>
      <c r="C141" s="294">
        <v>59201.46</v>
      </c>
      <c r="D141" s="294">
        <v>75015.56</v>
      </c>
      <c r="E141" s="294">
        <v>100488.47</v>
      </c>
    </row>
    <row r="142" spans="1:5">
      <c r="A142" s="301" t="s">
        <v>537</v>
      </c>
      <c r="B142" s="302" t="s">
        <v>538</v>
      </c>
      <c r="C142" s="303">
        <v>59201.46</v>
      </c>
      <c r="D142" s="303">
        <v>75015.56</v>
      </c>
      <c r="E142" s="303">
        <v>100488.47</v>
      </c>
    </row>
    <row r="143" spans="1:5">
      <c r="A143" s="304" t="s">
        <v>539</v>
      </c>
      <c r="B143" s="305" t="s">
        <v>540</v>
      </c>
      <c r="C143" s="306">
        <v>0</v>
      </c>
      <c r="D143" s="306">
        <v>0</v>
      </c>
      <c r="E143" s="306">
        <v>0</v>
      </c>
    </row>
    <row r="144" spans="1:5">
      <c r="A144" s="304" t="s">
        <v>541</v>
      </c>
      <c r="B144" s="305" t="s">
        <v>542</v>
      </c>
      <c r="C144" s="306">
        <v>129.61000000000001</v>
      </c>
      <c r="D144" s="313">
        <v>129.61000000000001</v>
      </c>
      <c r="E144" s="306">
        <v>16619.7</v>
      </c>
    </row>
    <row r="145" spans="1:5">
      <c r="A145" s="304" t="s">
        <v>543</v>
      </c>
      <c r="B145" s="305" t="s">
        <v>544</v>
      </c>
      <c r="C145" s="306">
        <v>6147.5500000000029</v>
      </c>
      <c r="D145" s="313">
        <v>6147.55</v>
      </c>
      <c r="E145" s="306">
        <v>11498.67</v>
      </c>
    </row>
    <row r="146" spans="1:5">
      <c r="A146" s="304" t="s">
        <v>545</v>
      </c>
      <c r="B146" s="305" t="s">
        <v>546</v>
      </c>
      <c r="C146" s="306">
        <v>52723.59</v>
      </c>
      <c r="D146" s="313">
        <v>68649.2</v>
      </c>
      <c r="E146" s="306">
        <v>72370.100000000006</v>
      </c>
    </row>
    <row r="147" spans="1:5">
      <c r="A147" s="304" t="s">
        <v>547</v>
      </c>
      <c r="B147" s="305" t="s">
        <v>548</v>
      </c>
      <c r="C147" s="306">
        <v>0</v>
      </c>
      <c r="D147" s="313">
        <v>0</v>
      </c>
      <c r="E147" s="306">
        <v>0</v>
      </c>
    </row>
    <row r="148" spans="1:5">
      <c r="A148" s="304" t="s">
        <v>549</v>
      </c>
      <c r="B148" s="305" t="s">
        <v>550</v>
      </c>
      <c r="C148" s="306">
        <v>200.71</v>
      </c>
      <c r="D148" s="313">
        <v>89.2</v>
      </c>
      <c r="E148" s="306">
        <v>1.4210854715202004E-14</v>
      </c>
    </row>
    <row r="149" spans="1:5">
      <c r="A149" s="301" t="s">
        <v>551</v>
      </c>
      <c r="B149" s="302" t="s">
        <v>552</v>
      </c>
      <c r="C149" s="303">
        <v>0</v>
      </c>
      <c r="D149" s="303">
        <v>0</v>
      </c>
      <c r="E149" s="303">
        <v>0</v>
      </c>
    </row>
    <row r="150" spans="1:5">
      <c r="A150" s="304" t="s">
        <v>553</v>
      </c>
      <c r="B150" s="305" t="s">
        <v>552</v>
      </c>
      <c r="C150" s="306"/>
      <c r="D150" s="313">
        <v>0</v>
      </c>
      <c r="E150" s="306">
        <v>0</v>
      </c>
    </row>
    <row r="151" spans="1:5">
      <c r="A151" s="292" t="s">
        <v>554</v>
      </c>
      <c r="B151" s="293" t="s">
        <v>555</v>
      </c>
      <c r="C151" s="294">
        <v>7000000</v>
      </c>
      <c r="D151" s="294">
        <v>7000000</v>
      </c>
      <c r="E151" s="294">
        <v>76638252.650000006</v>
      </c>
    </row>
    <row r="152" spans="1:5">
      <c r="A152" s="301" t="s">
        <v>556</v>
      </c>
      <c r="B152" s="302" t="s">
        <v>137</v>
      </c>
      <c r="C152" s="303">
        <v>0</v>
      </c>
      <c r="D152" s="303">
        <v>0</v>
      </c>
      <c r="E152" s="303">
        <v>0</v>
      </c>
    </row>
    <row r="153" spans="1:5">
      <c r="A153" s="298" t="s">
        <v>557</v>
      </c>
      <c r="B153" s="314" t="s">
        <v>558</v>
      </c>
      <c r="C153" s="315"/>
      <c r="D153" s="315"/>
      <c r="E153" s="315">
        <v>0</v>
      </c>
    </row>
    <row r="154" spans="1:5">
      <c r="A154" s="298" t="s">
        <v>559</v>
      </c>
      <c r="B154" s="314" t="s">
        <v>560</v>
      </c>
      <c r="C154" s="315"/>
      <c r="D154" s="315"/>
      <c r="E154" s="315">
        <v>0</v>
      </c>
    </row>
    <row r="155" spans="1:5">
      <c r="A155" s="298" t="s">
        <v>561</v>
      </c>
      <c r="B155" s="314" t="s">
        <v>562</v>
      </c>
      <c r="C155" s="315"/>
      <c r="D155" s="315"/>
      <c r="E155" s="315">
        <v>0</v>
      </c>
    </row>
    <row r="156" spans="1:5">
      <c r="A156" s="298" t="s">
        <v>563</v>
      </c>
      <c r="B156" s="314" t="s">
        <v>564</v>
      </c>
      <c r="C156" s="315"/>
      <c r="D156" s="315"/>
      <c r="E156" s="315">
        <v>0</v>
      </c>
    </row>
    <row r="157" spans="1:5">
      <c r="A157" s="298" t="s">
        <v>565</v>
      </c>
      <c r="B157" s="314" t="s">
        <v>566</v>
      </c>
      <c r="C157" s="315"/>
      <c r="D157" s="315"/>
      <c r="E157" s="315">
        <v>0</v>
      </c>
    </row>
    <row r="158" spans="1:5">
      <c r="A158" s="298" t="s">
        <v>567</v>
      </c>
      <c r="B158" s="314" t="s">
        <v>568</v>
      </c>
      <c r="C158" s="315"/>
      <c r="D158" s="315"/>
      <c r="E158" s="315">
        <v>0</v>
      </c>
    </row>
    <row r="159" spans="1:5">
      <c r="A159" s="298" t="s">
        <v>569</v>
      </c>
      <c r="B159" s="314" t="s">
        <v>570</v>
      </c>
      <c r="C159" s="315"/>
      <c r="D159" s="315"/>
      <c r="E159" s="315">
        <v>0</v>
      </c>
    </row>
    <row r="160" spans="1:5">
      <c r="A160" s="298" t="s">
        <v>571</v>
      </c>
      <c r="B160" s="314" t="s">
        <v>572</v>
      </c>
      <c r="C160" s="315"/>
      <c r="D160" s="315"/>
      <c r="E160" s="315">
        <v>0</v>
      </c>
    </row>
    <row r="161" spans="1:5">
      <c r="A161" s="298" t="s">
        <v>573</v>
      </c>
      <c r="B161" s="314" t="s">
        <v>574</v>
      </c>
      <c r="C161" s="315"/>
      <c r="D161" s="315"/>
      <c r="E161" s="315">
        <v>0</v>
      </c>
    </row>
    <row r="162" spans="1:5">
      <c r="A162" s="298" t="s">
        <v>575</v>
      </c>
      <c r="B162" s="314" t="s">
        <v>576</v>
      </c>
      <c r="C162" s="315"/>
      <c r="D162" s="315"/>
      <c r="E162" s="315">
        <v>0</v>
      </c>
    </row>
    <row r="163" spans="1:5">
      <c r="A163" s="298" t="s">
        <v>577</v>
      </c>
      <c r="B163" s="314" t="s">
        <v>145</v>
      </c>
      <c r="C163" s="315"/>
      <c r="D163" s="315"/>
      <c r="E163" s="315">
        <v>0</v>
      </c>
    </row>
    <row r="164" spans="1:5">
      <c r="A164" s="298" t="s">
        <v>578</v>
      </c>
      <c r="B164" s="314" t="s">
        <v>579</v>
      </c>
      <c r="C164" s="315"/>
      <c r="D164" s="315"/>
      <c r="E164" s="315">
        <v>0</v>
      </c>
    </row>
    <row r="165" spans="1:5">
      <c r="A165" s="298" t="s">
        <v>580</v>
      </c>
      <c r="B165" s="314" t="s">
        <v>147</v>
      </c>
      <c r="C165" s="315"/>
      <c r="D165" s="315"/>
      <c r="E165" s="315">
        <v>0</v>
      </c>
    </row>
    <row r="166" spans="1:5">
      <c r="A166" s="301" t="s">
        <v>581</v>
      </c>
      <c r="B166" s="302" t="s">
        <v>150</v>
      </c>
      <c r="C166" s="303">
        <v>0</v>
      </c>
      <c r="D166" s="303">
        <v>7000000</v>
      </c>
      <c r="E166" s="303">
        <v>56975064.480000012</v>
      </c>
    </row>
    <row r="167" spans="1:5">
      <c r="A167" s="298" t="s">
        <v>582</v>
      </c>
      <c r="B167" s="299" t="s">
        <v>583</v>
      </c>
      <c r="C167" s="300"/>
      <c r="D167" s="300"/>
      <c r="E167" s="300">
        <v>0</v>
      </c>
    </row>
    <row r="168" spans="1:5">
      <c r="A168" s="298" t="s">
        <v>584</v>
      </c>
      <c r="B168" s="299" t="s">
        <v>585</v>
      </c>
      <c r="C168" s="300"/>
      <c r="D168" s="300"/>
      <c r="E168" s="300">
        <v>0</v>
      </c>
    </row>
    <row r="169" spans="1:5">
      <c r="A169" s="298" t="s">
        <v>586</v>
      </c>
      <c r="B169" s="299" t="s">
        <v>587</v>
      </c>
      <c r="C169" s="300"/>
      <c r="D169" s="300">
        <v>7000000</v>
      </c>
      <c r="E169" s="300">
        <v>56975064.480000012</v>
      </c>
    </row>
    <row r="170" spans="1:5">
      <c r="A170" s="298" t="s">
        <v>588</v>
      </c>
      <c r="B170" s="299" t="s">
        <v>589</v>
      </c>
      <c r="C170" s="300"/>
      <c r="D170" s="300"/>
      <c r="E170" s="300">
        <v>0</v>
      </c>
    </row>
    <row r="171" spans="1:5">
      <c r="A171" s="298" t="s">
        <v>590</v>
      </c>
      <c r="B171" s="299" t="s">
        <v>591</v>
      </c>
      <c r="C171" s="300"/>
      <c r="D171" s="300"/>
      <c r="E171" s="300">
        <v>0</v>
      </c>
    </row>
    <row r="172" spans="1:5">
      <c r="A172" s="298" t="s">
        <v>592</v>
      </c>
      <c r="B172" s="299" t="s">
        <v>593</v>
      </c>
      <c r="C172" s="300"/>
      <c r="D172" s="300"/>
      <c r="E172" s="300">
        <v>0</v>
      </c>
    </row>
    <row r="173" spans="1:5">
      <c r="A173" s="298" t="s">
        <v>594</v>
      </c>
      <c r="B173" s="299" t="s">
        <v>595</v>
      </c>
      <c r="C173" s="300"/>
      <c r="D173" s="300"/>
      <c r="E173" s="300">
        <v>0</v>
      </c>
    </row>
    <row r="174" spans="1:5">
      <c r="A174" s="298" t="s">
        <v>596</v>
      </c>
      <c r="B174" s="299" t="s">
        <v>597</v>
      </c>
      <c r="C174" s="300"/>
      <c r="D174" s="300"/>
      <c r="E174" s="300">
        <v>0</v>
      </c>
    </row>
    <row r="175" spans="1:5">
      <c r="A175" s="298" t="s">
        <v>598</v>
      </c>
      <c r="B175" s="299" t="s">
        <v>599</v>
      </c>
      <c r="C175" s="300"/>
      <c r="D175" s="300"/>
      <c r="E175" s="300">
        <v>0</v>
      </c>
    </row>
    <row r="176" spans="1:5">
      <c r="A176" s="318" t="s">
        <v>600</v>
      </c>
      <c r="B176" s="302" t="s">
        <v>601</v>
      </c>
      <c r="C176" s="303">
        <v>7000000</v>
      </c>
      <c r="D176" s="303">
        <v>0</v>
      </c>
      <c r="E176" s="303">
        <v>19663188.170000002</v>
      </c>
    </row>
    <row r="177" spans="1:5">
      <c r="A177" s="298" t="s">
        <v>600</v>
      </c>
      <c r="B177" s="299" t="s">
        <v>155</v>
      </c>
      <c r="C177" s="300"/>
      <c r="D177" s="300"/>
      <c r="E177" s="300">
        <v>0</v>
      </c>
    </row>
    <row r="178" spans="1:5">
      <c r="A178" s="298" t="s">
        <v>602</v>
      </c>
      <c r="B178" s="299" t="s">
        <v>603</v>
      </c>
      <c r="C178" s="300">
        <v>7000000</v>
      </c>
      <c r="D178" s="300"/>
      <c r="E178" s="300">
        <v>19663188.170000002</v>
      </c>
    </row>
    <row r="179" spans="1:5">
      <c r="A179" s="298" t="s">
        <v>604</v>
      </c>
      <c r="B179" s="299" t="s">
        <v>605</v>
      </c>
      <c r="C179" s="300"/>
      <c r="D179" s="300"/>
      <c r="E179" s="300">
        <v>0</v>
      </c>
    </row>
    <row r="180" spans="1:5">
      <c r="A180" s="298" t="s">
        <v>606</v>
      </c>
      <c r="B180" s="299" t="s">
        <v>159</v>
      </c>
      <c r="C180" s="300">
        <v>0</v>
      </c>
      <c r="D180" s="300"/>
      <c r="E180" s="300">
        <v>0</v>
      </c>
    </row>
    <row r="181" spans="1:5">
      <c r="A181" s="298" t="s">
        <v>607</v>
      </c>
      <c r="B181" s="299" t="s">
        <v>608</v>
      </c>
      <c r="C181" s="300"/>
      <c r="D181" s="300"/>
      <c r="E181" s="300">
        <v>0</v>
      </c>
    </row>
    <row r="182" spans="1:5">
      <c r="A182" s="298" t="s">
        <v>609</v>
      </c>
      <c r="B182" s="299" t="s">
        <v>160</v>
      </c>
      <c r="C182" s="300"/>
      <c r="D182" s="300"/>
      <c r="E182" s="300">
        <v>0</v>
      </c>
    </row>
    <row r="183" spans="1:5">
      <c r="A183" s="292" t="s">
        <v>610</v>
      </c>
      <c r="B183" s="293" t="s">
        <v>611</v>
      </c>
      <c r="C183" s="294">
        <v>0</v>
      </c>
      <c r="D183" s="294">
        <v>0</v>
      </c>
      <c r="E183" s="294">
        <v>39602.58</v>
      </c>
    </row>
    <row r="184" spans="1:5">
      <c r="A184" s="301" t="s">
        <v>612</v>
      </c>
      <c r="B184" s="302" t="s">
        <v>161</v>
      </c>
      <c r="C184" s="303">
        <v>0</v>
      </c>
      <c r="D184" s="303">
        <v>0</v>
      </c>
      <c r="E184" s="303">
        <v>39602.58</v>
      </c>
    </row>
    <row r="185" spans="1:5">
      <c r="A185" s="304" t="s">
        <v>613</v>
      </c>
      <c r="B185" s="305" t="s">
        <v>161</v>
      </c>
      <c r="C185" s="306"/>
      <c r="D185" s="306"/>
      <c r="E185" s="306">
        <v>39602.58</v>
      </c>
    </row>
    <row r="186" spans="1:5">
      <c r="A186" s="292" t="s">
        <v>614</v>
      </c>
      <c r="B186" s="293" t="s">
        <v>615</v>
      </c>
      <c r="C186" s="294">
        <v>0</v>
      </c>
      <c r="D186" s="294">
        <v>0</v>
      </c>
      <c r="E186" s="294">
        <v>7403057.1799999997</v>
      </c>
    </row>
    <row r="187" spans="1:5">
      <c r="A187" s="301" t="s">
        <v>616</v>
      </c>
      <c r="B187" s="302" t="s">
        <v>617</v>
      </c>
      <c r="C187" s="303">
        <v>0</v>
      </c>
      <c r="D187" s="303">
        <v>0</v>
      </c>
      <c r="E187" s="303">
        <v>0</v>
      </c>
    </row>
    <row r="188" spans="1:5">
      <c r="A188" s="304" t="s">
        <v>618</v>
      </c>
      <c r="B188" s="305" t="s">
        <v>619</v>
      </c>
      <c r="C188" s="306"/>
      <c r="D188" s="306"/>
      <c r="E188" s="306">
        <v>0</v>
      </c>
    </row>
    <row r="189" spans="1:5">
      <c r="A189" s="304" t="s">
        <v>620</v>
      </c>
      <c r="B189" s="305" t="s">
        <v>621</v>
      </c>
      <c r="C189" s="306"/>
      <c r="D189" s="306"/>
      <c r="E189" s="306">
        <v>0</v>
      </c>
    </row>
    <row r="190" spans="1:5">
      <c r="A190" s="304" t="s">
        <v>622</v>
      </c>
      <c r="B190" s="305" t="s">
        <v>623</v>
      </c>
      <c r="C190" s="306"/>
      <c r="D190" s="306"/>
      <c r="E190" s="306">
        <v>0</v>
      </c>
    </row>
    <row r="191" spans="1:5">
      <c r="A191" s="304" t="s">
        <v>624</v>
      </c>
      <c r="B191" s="305" t="s">
        <v>625</v>
      </c>
      <c r="C191" s="306"/>
      <c r="D191" s="306"/>
      <c r="E191" s="306">
        <v>0</v>
      </c>
    </row>
    <row r="192" spans="1:5">
      <c r="A192" s="304" t="s">
        <v>626</v>
      </c>
      <c r="B192" s="305" t="s">
        <v>627</v>
      </c>
      <c r="C192" s="306"/>
      <c r="D192" s="306"/>
      <c r="E192" s="306">
        <v>0</v>
      </c>
    </row>
    <row r="193" spans="1:5">
      <c r="A193" s="298" t="s">
        <v>628</v>
      </c>
      <c r="B193" s="299" t="s">
        <v>629</v>
      </c>
      <c r="C193" s="300"/>
      <c r="D193" s="300"/>
      <c r="E193" s="300">
        <v>0</v>
      </c>
    </row>
    <row r="194" spans="1:5">
      <c r="A194" s="301" t="s">
        <v>630</v>
      </c>
      <c r="B194" s="302" t="s">
        <v>631</v>
      </c>
      <c r="C194" s="303">
        <v>0</v>
      </c>
      <c r="D194" s="303">
        <v>0</v>
      </c>
      <c r="E194" s="303">
        <v>0</v>
      </c>
    </row>
    <row r="195" spans="1:5">
      <c r="A195" s="304" t="s">
        <v>632</v>
      </c>
      <c r="B195" s="305" t="s">
        <v>633</v>
      </c>
      <c r="C195" s="306"/>
      <c r="D195" s="306"/>
      <c r="E195" s="306">
        <v>0</v>
      </c>
    </row>
    <row r="196" spans="1:5">
      <c r="A196" s="304" t="s">
        <v>634</v>
      </c>
      <c r="B196" s="305" t="s">
        <v>635</v>
      </c>
      <c r="C196" s="306"/>
      <c r="D196" s="306"/>
      <c r="E196" s="306">
        <v>0</v>
      </c>
    </row>
    <row r="197" spans="1:5">
      <c r="A197" s="304" t="s">
        <v>636</v>
      </c>
      <c r="B197" s="305" t="s">
        <v>637</v>
      </c>
      <c r="C197" s="306"/>
      <c r="D197" s="306"/>
      <c r="E197" s="306">
        <v>0</v>
      </c>
    </row>
    <row r="198" spans="1:5">
      <c r="A198" s="304" t="s">
        <v>638</v>
      </c>
      <c r="B198" s="305" t="s">
        <v>639</v>
      </c>
      <c r="C198" s="306"/>
      <c r="D198" s="306"/>
      <c r="E198" s="306">
        <v>0</v>
      </c>
    </row>
    <row r="199" spans="1:5">
      <c r="A199" s="304" t="s">
        <v>640</v>
      </c>
      <c r="B199" s="305" t="s">
        <v>641</v>
      </c>
      <c r="C199" s="306"/>
      <c r="D199" s="306"/>
      <c r="E199" s="306">
        <v>0</v>
      </c>
    </row>
    <row r="200" spans="1:5">
      <c r="A200" s="298" t="s">
        <v>642</v>
      </c>
      <c r="B200" s="299" t="s">
        <v>643</v>
      </c>
      <c r="C200" s="300"/>
      <c r="D200" s="300"/>
      <c r="E200" s="300">
        <v>0</v>
      </c>
    </row>
    <row r="201" spans="1:5">
      <c r="A201" s="301" t="s">
        <v>644</v>
      </c>
      <c r="B201" s="302" t="s">
        <v>645</v>
      </c>
      <c r="C201" s="303">
        <v>0</v>
      </c>
      <c r="D201" s="303">
        <v>0</v>
      </c>
      <c r="E201" s="303">
        <v>6847000</v>
      </c>
    </row>
    <row r="202" spans="1:5">
      <c r="A202" s="304" t="s">
        <v>646</v>
      </c>
      <c r="B202" s="305" t="s">
        <v>647</v>
      </c>
      <c r="C202" s="306"/>
      <c r="D202" s="306"/>
      <c r="E202" s="306">
        <v>650000</v>
      </c>
    </row>
    <row r="203" spans="1:5">
      <c r="A203" s="304" t="s">
        <v>648</v>
      </c>
      <c r="B203" s="305" t="s">
        <v>649</v>
      </c>
      <c r="C203" s="306"/>
      <c r="D203" s="306"/>
      <c r="E203" s="306">
        <v>31999.999999999996</v>
      </c>
    </row>
    <row r="204" spans="1:5">
      <c r="A204" s="304" t="s">
        <v>650</v>
      </c>
      <c r="B204" s="305" t="s">
        <v>651</v>
      </c>
      <c r="C204" s="306"/>
      <c r="D204" s="306"/>
      <c r="E204" s="306">
        <v>400000</v>
      </c>
    </row>
    <row r="205" spans="1:5">
      <c r="A205" s="304" t="s">
        <v>652</v>
      </c>
      <c r="B205" s="305" t="s">
        <v>653</v>
      </c>
      <c r="C205" s="306"/>
      <c r="D205" s="306"/>
      <c r="E205" s="306">
        <v>165000</v>
      </c>
    </row>
    <row r="206" spans="1:5">
      <c r="A206" s="304" t="s">
        <v>654</v>
      </c>
      <c r="B206" s="305" t="s">
        <v>655</v>
      </c>
      <c r="C206" s="306"/>
      <c r="D206" s="306"/>
      <c r="E206" s="306">
        <v>5600000</v>
      </c>
    </row>
    <row r="207" spans="1:5">
      <c r="A207" s="298" t="s">
        <v>656</v>
      </c>
      <c r="B207" s="299" t="s">
        <v>657</v>
      </c>
      <c r="C207" s="300"/>
      <c r="D207" s="300"/>
      <c r="E207" s="300">
        <v>0</v>
      </c>
    </row>
    <row r="208" spans="1:5">
      <c r="A208" s="301" t="s">
        <v>658</v>
      </c>
      <c r="B208" s="302" t="s">
        <v>659</v>
      </c>
      <c r="C208" s="303">
        <v>0</v>
      </c>
      <c r="D208" s="303">
        <v>0</v>
      </c>
      <c r="E208" s="303">
        <v>0</v>
      </c>
    </row>
    <row r="209" spans="1:5">
      <c r="A209" s="298" t="s">
        <v>660</v>
      </c>
      <c r="B209" s="299" t="s">
        <v>661</v>
      </c>
      <c r="C209" s="300"/>
      <c r="D209" s="300"/>
      <c r="E209" s="300">
        <v>0</v>
      </c>
    </row>
    <row r="210" spans="1:5">
      <c r="A210" s="298" t="s">
        <v>662</v>
      </c>
      <c r="B210" s="299" t="s">
        <v>663</v>
      </c>
      <c r="C210" s="300"/>
      <c r="D210" s="300"/>
      <c r="E210" s="300">
        <v>0</v>
      </c>
    </row>
    <row r="211" spans="1:5">
      <c r="A211" s="298" t="s">
        <v>664</v>
      </c>
      <c r="B211" s="299" t="s">
        <v>665</v>
      </c>
      <c r="C211" s="300"/>
      <c r="D211" s="300"/>
      <c r="E211" s="300">
        <v>0</v>
      </c>
    </row>
    <row r="212" spans="1:5">
      <c r="A212" s="298" t="s">
        <v>666</v>
      </c>
      <c r="B212" s="299" t="s">
        <v>667</v>
      </c>
      <c r="C212" s="300"/>
      <c r="D212" s="300"/>
      <c r="E212" s="300">
        <v>0</v>
      </c>
    </row>
    <row r="213" spans="1:5">
      <c r="A213" s="298" t="s">
        <v>668</v>
      </c>
      <c r="B213" s="299" t="s">
        <v>669</v>
      </c>
      <c r="C213" s="300"/>
      <c r="D213" s="300"/>
      <c r="E213" s="300">
        <v>0</v>
      </c>
    </row>
    <row r="214" spans="1:5">
      <c r="A214" s="301" t="s">
        <v>670</v>
      </c>
      <c r="B214" s="302" t="s">
        <v>671</v>
      </c>
      <c r="C214" s="303">
        <v>0</v>
      </c>
      <c r="D214" s="303">
        <v>0</v>
      </c>
      <c r="E214" s="303">
        <v>0</v>
      </c>
    </row>
    <row r="215" spans="1:5">
      <c r="A215" s="298" t="s">
        <v>672</v>
      </c>
      <c r="B215" s="299" t="s">
        <v>673</v>
      </c>
      <c r="C215" s="300"/>
      <c r="D215" s="300"/>
      <c r="E215" s="300">
        <v>0</v>
      </c>
    </row>
    <row r="216" spans="1:5">
      <c r="A216" s="298" t="s">
        <v>674</v>
      </c>
      <c r="B216" s="299" t="s">
        <v>675</v>
      </c>
      <c r="C216" s="300"/>
      <c r="D216" s="300"/>
      <c r="E216" s="300">
        <v>0</v>
      </c>
    </row>
    <row r="217" spans="1:5">
      <c r="A217" s="298" t="s">
        <v>676</v>
      </c>
      <c r="B217" s="299" t="s">
        <v>677</v>
      </c>
      <c r="C217" s="300"/>
      <c r="D217" s="300"/>
      <c r="E217" s="300">
        <v>0</v>
      </c>
    </row>
    <row r="218" spans="1:5">
      <c r="A218" s="298" t="s">
        <v>678</v>
      </c>
      <c r="B218" s="299" t="s">
        <v>679</v>
      </c>
      <c r="C218" s="300"/>
      <c r="D218" s="300"/>
      <c r="E218" s="300">
        <v>0</v>
      </c>
    </row>
    <row r="219" spans="1:5">
      <c r="A219" s="298" t="s">
        <v>680</v>
      </c>
      <c r="B219" s="299" t="s">
        <v>681</v>
      </c>
      <c r="C219" s="300"/>
      <c r="D219" s="300"/>
      <c r="E219" s="300">
        <v>0</v>
      </c>
    </row>
    <row r="220" spans="1:5">
      <c r="A220" s="301" t="s">
        <v>682</v>
      </c>
      <c r="B220" s="302" t="s">
        <v>683</v>
      </c>
      <c r="C220" s="303">
        <v>0</v>
      </c>
      <c r="D220" s="303">
        <v>0</v>
      </c>
      <c r="E220" s="303">
        <v>485144.55</v>
      </c>
    </row>
    <row r="221" spans="1:5">
      <c r="A221" s="298" t="s">
        <v>684</v>
      </c>
      <c r="B221" s="299" t="s">
        <v>685</v>
      </c>
      <c r="C221" s="300"/>
      <c r="D221" s="300"/>
      <c r="E221" s="300">
        <v>425000</v>
      </c>
    </row>
    <row r="222" spans="1:5">
      <c r="A222" s="298" t="s">
        <v>686</v>
      </c>
      <c r="B222" s="299" t="s">
        <v>687</v>
      </c>
      <c r="C222" s="300"/>
      <c r="D222" s="300"/>
      <c r="E222" s="300">
        <v>60000</v>
      </c>
    </row>
    <row r="223" spans="1:5">
      <c r="A223" s="298" t="s">
        <v>688</v>
      </c>
      <c r="B223" s="299" t="s">
        <v>689</v>
      </c>
      <c r="C223" s="300"/>
      <c r="D223" s="300"/>
      <c r="E223" s="300">
        <v>144.54999999999995</v>
      </c>
    </row>
    <row r="224" spans="1:5">
      <c r="A224" s="298" t="s">
        <v>690</v>
      </c>
      <c r="B224" s="299" t="s">
        <v>691</v>
      </c>
      <c r="C224" s="300"/>
      <c r="D224" s="300"/>
      <c r="E224" s="300">
        <v>0</v>
      </c>
    </row>
    <row r="225" spans="1:5">
      <c r="A225" s="298" t="s">
        <v>692</v>
      </c>
      <c r="B225" s="299" t="s">
        <v>693</v>
      </c>
      <c r="C225" s="300"/>
      <c r="D225" s="300"/>
      <c r="E225" s="300">
        <v>0</v>
      </c>
    </row>
    <row r="226" spans="1:5">
      <c r="A226" s="301" t="s">
        <v>694</v>
      </c>
      <c r="B226" s="302" t="s">
        <v>695</v>
      </c>
      <c r="C226" s="303">
        <v>0</v>
      </c>
      <c r="D226" s="303">
        <v>0</v>
      </c>
      <c r="E226" s="303">
        <v>0</v>
      </c>
    </row>
    <row r="227" spans="1:5">
      <c r="A227" s="298" t="s">
        <v>696</v>
      </c>
      <c r="B227" s="299" t="s">
        <v>697</v>
      </c>
      <c r="C227" s="300"/>
      <c r="D227" s="300"/>
      <c r="E227" s="300">
        <v>0</v>
      </c>
    </row>
    <row r="228" spans="1:5">
      <c r="A228" s="298" t="s">
        <v>698</v>
      </c>
      <c r="B228" s="299" t="s">
        <v>699</v>
      </c>
      <c r="C228" s="300"/>
      <c r="D228" s="300"/>
      <c r="E228" s="300">
        <v>0</v>
      </c>
    </row>
    <row r="229" spans="1:5">
      <c r="A229" s="298" t="s">
        <v>700</v>
      </c>
      <c r="B229" s="299" t="s">
        <v>701</v>
      </c>
      <c r="C229" s="300"/>
      <c r="D229" s="300"/>
      <c r="E229" s="300">
        <v>0</v>
      </c>
    </row>
    <row r="230" spans="1:5">
      <c r="A230" s="298" t="s">
        <v>702</v>
      </c>
      <c r="B230" s="299" t="s">
        <v>703</v>
      </c>
      <c r="C230" s="300"/>
      <c r="D230" s="300"/>
      <c r="E230" s="300">
        <v>0</v>
      </c>
    </row>
    <row r="231" spans="1:5">
      <c r="A231" s="298" t="s">
        <v>704</v>
      </c>
      <c r="B231" s="299" t="s">
        <v>705</v>
      </c>
      <c r="C231" s="300"/>
      <c r="D231" s="300"/>
      <c r="E231" s="300">
        <v>0</v>
      </c>
    </row>
    <row r="232" spans="1:5">
      <c r="A232" s="298" t="s">
        <v>706</v>
      </c>
      <c r="B232" s="299" t="s">
        <v>707</v>
      </c>
      <c r="C232" s="300"/>
      <c r="D232" s="300"/>
      <c r="E232" s="300">
        <v>0</v>
      </c>
    </row>
    <row r="233" spans="1:5">
      <c r="A233" s="301" t="s">
        <v>708</v>
      </c>
      <c r="B233" s="302" t="s">
        <v>709</v>
      </c>
      <c r="C233" s="303">
        <v>0</v>
      </c>
      <c r="D233" s="303">
        <v>0</v>
      </c>
      <c r="E233" s="303">
        <v>0</v>
      </c>
    </row>
    <row r="234" spans="1:5">
      <c r="A234" s="304" t="s">
        <v>710</v>
      </c>
      <c r="B234" s="305" t="s">
        <v>709</v>
      </c>
      <c r="C234" s="306"/>
      <c r="D234" s="306"/>
      <c r="E234" s="306">
        <v>0</v>
      </c>
    </row>
    <row r="235" spans="1:5">
      <c r="A235" s="301" t="s">
        <v>711</v>
      </c>
      <c r="B235" s="302" t="s">
        <v>712</v>
      </c>
      <c r="C235" s="303">
        <v>0</v>
      </c>
      <c r="D235" s="303">
        <v>0</v>
      </c>
      <c r="E235" s="303">
        <v>70912.63</v>
      </c>
    </row>
    <row r="236" spans="1:5">
      <c r="A236" s="304" t="s">
        <v>713</v>
      </c>
      <c r="B236" s="305" t="s">
        <v>712</v>
      </c>
      <c r="C236" s="306"/>
      <c r="D236" s="306"/>
      <c r="E236" s="306">
        <v>70912.63</v>
      </c>
    </row>
    <row r="237" spans="1:5">
      <c r="A237" s="292" t="s">
        <v>714</v>
      </c>
      <c r="B237" s="293" t="s">
        <v>715</v>
      </c>
      <c r="C237" s="294">
        <v>0</v>
      </c>
      <c r="D237" s="294">
        <v>0</v>
      </c>
      <c r="E237" s="294">
        <v>0</v>
      </c>
    </row>
    <row r="238" spans="1:5">
      <c r="A238" s="301" t="s">
        <v>716</v>
      </c>
      <c r="B238" s="302" t="s">
        <v>717</v>
      </c>
      <c r="C238" s="303">
        <v>0</v>
      </c>
      <c r="D238" s="303">
        <v>0</v>
      </c>
      <c r="E238" s="303">
        <v>0</v>
      </c>
    </row>
    <row r="239" spans="1:5">
      <c r="A239" s="304" t="s">
        <v>718</v>
      </c>
      <c r="B239" s="305" t="s">
        <v>717</v>
      </c>
      <c r="C239" s="306"/>
      <c r="D239" s="306"/>
      <c r="E239" s="306">
        <v>0</v>
      </c>
    </row>
    <row r="240" spans="1:5">
      <c r="A240" s="301" t="s">
        <v>719</v>
      </c>
      <c r="B240" s="302" t="s">
        <v>720</v>
      </c>
      <c r="C240" s="303">
        <v>0</v>
      </c>
      <c r="D240" s="303">
        <v>0</v>
      </c>
      <c r="E240" s="303">
        <v>0</v>
      </c>
    </row>
    <row r="241" spans="1:5">
      <c r="A241" s="304" t="s">
        <v>721</v>
      </c>
      <c r="B241" s="305" t="s">
        <v>720</v>
      </c>
      <c r="C241" s="306"/>
      <c r="D241" s="306"/>
      <c r="E241" s="306">
        <v>0</v>
      </c>
    </row>
    <row r="242" spans="1:5">
      <c r="A242" s="301" t="s">
        <v>722</v>
      </c>
      <c r="B242" s="302" t="s">
        <v>723</v>
      </c>
      <c r="C242" s="303">
        <v>0</v>
      </c>
      <c r="D242" s="303">
        <v>0</v>
      </c>
      <c r="E242" s="303">
        <v>0</v>
      </c>
    </row>
    <row r="243" spans="1:5">
      <c r="A243" s="304" t="s">
        <v>724</v>
      </c>
      <c r="B243" s="305" t="s">
        <v>723</v>
      </c>
      <c r="C243" s="306"/>
      <c r="D243" s="306"/>
      <c r="E243" s="306">
        <v>0</v>
      </c>
    </row>
    <row r="244" spans="1:5">
      <c r="A244" s="292" t="s">
        <v>725</v>
      </c>
      <c r="B244" s="293" t="s">
        <v>726</v>
      </c>
      <c r="C244" s="294">
        <v>0</v>
      </c>
      <c r="D244" s="294">
        <v>0</v>
      </c>
      <c r="E244" s="294">
        <v>24575.559999999998</v>
      </c>
    </row>
    <row r="245" spans="1:5">
      <c r="A245" s="301" t="s">
        <v>727</v>
      </c>
      <c r="B245" s="302" t="s">
        <v>166</v>
      </c>
      <c r="C245" s="303">
        <v>0</v>
      </c>
      <c r="D245" s="303">
        <v>0</v>
      </c>
      <c r="E245" s="303">
        <v>24575.559999999998</v>
      </c>
    </row>
    <row r="246" spans="1:5">
      <c r="A246" s="304" t="s">
        <v>728</v>
      </c>
      <c r="B246" s="305" t="s">
        <v>729</v>
      </c>
      <c r="C246" s="306"/>
      <c r="D246" s="306"/>
      <c r="E246" s="306">
        <v>0</v>
      </c>
    </row>
    <row r="247" spans="1:5">
      <c r="A247" s="304" t="s">
        <v>730</v>
      </c>
      <c r="B247" s="305" t="s">
        <v>731</v>
      </c>
      <c r="C247" s="306"/>
      <c r="D247" s="306"/>
      <c r="E247" s="306">
        <v>0</v>
      </c>
    </row>
    <row r="248" spans="1:5">
      <c r="A248" s="304" t="s">
        <v>732</v>
      </c>
      <c r="B248" s="305" t="s">
        <v>733</v>
      </c>
      <c r="C248" s="306"/>
      <c r="D248" s="306"/>
      <c r="E248" s="306">
        <v>8710.26</v>
      </c>
    </row>
    <row r="249" spans="1:5">
      <c r="A249" s="304" t="s">
        <v>734</v>
      </c>
      <c r="B249" s="305" t="s">
        <v>735</v>
      </c>
      <c r="C249" s="306"/>
      <c r="D249" s="306"/>
      <c r="E249" s="306">
        <v>15865.3</v>
      </c>
    </row>
    <row r="250" spans="1:5">
      <c r="A250" s="304" t="s">
        <v>736</v>
      </c>
      <c r="B250" s="305" t="s">
        <v>737</v>
      </c>
      <c r="C250" s="306"/>
      <c r="D250" s="306"/>
      <c r="E250" s="306">
        <v>0</v>
      </c>
    </row>
    <row r="251" spans="1:5">
      <c r="A251" s="292" t="s">
        <v>738</v>
      </c>
      <c r="B251" s="293" t="s">
        <v>739</v>
      </c>
      <c r="C251" s="294">
        <v>600000</v>
      </c>
      <c r="D251" s="294">
        <v>648809.35</v>
      </c>
      <c r="E251" s="294">
        <v>6001674.4000000004</v>
      </c>
    </row>
    <row r="252" spans="1:5">
      <c r="A252" s="301" t="s">
        <v>740</v>
      </c>
      <c r="B252" s="302" t="s">
        <v>741</v>
      </c>
      <c r="C252" s="303">
        <v>0</v>
      </c>
      <c r="D252" s="303">
        <v>400000</v>
      </c>
      <c r="E252" s="303">
        <v>4999055.7</v>
      </c>
    </row>
    <row r="253" spans="1:5">
      <c r="A253" s="298" t="s">
        <v>742</v>
      </c>
      <c r="B253" s="299" t="s">
        <v>741</v>
      </c>
      <c r="C253" s="300"/>
      <c r="D253" s="300">
        <v>400000</v>
      </c>
      <c r="E253" s="300">
        <v>4999055.7</v>
      </c>
    </row>
    <row r="254" spans="1:5">
      <c r="A254" s="301" t="s">
        <v>743</v>
      </c>
      <c r="B254" s="302" t="s">
        <v>744</v>
      </c>
      <c r="C254" s="303"/>
      <c r="D254" s="303"/>
      <c r="E254" s="303">
        <v>0</v>
      </c>
    </row>
    <row r="255" spans="1:5">
      <c r="A255" s="304" t="s">
        <v>745</v>
      </c>
      <c r="B255" s="305" t="s">
        <v>744</v>
      </c>
      <c r="C255" s="306"/>
      <c r="D255" s="306"/>
      <c r="E255" s="306">
        <v>0</v>
      </c>
    </row>
    <row r="256" spans="1:5">
      <c r="A256" s="301" t="s">
        <v>746</v>
      </c>
      <c r="B256" s="302" t="s">
        <v>747</v>
      </c>
      <c r="C256" s="303">
        <v>0</v>
      </c>
      <c r="D256" s="303">
        <v>0</v>
      </c>
      <c r="E256" s="303">
        <v>-15000</v>
      </c>
    </row>
    <row r="257" spans="1:5">
      <c r="A257" s="304" t="s">
        <v>748</v>
      </c>
      <c r="B257" s="305" t="s">
        <v>747</v>
      </c>
      <c r="C257" s="306"/>
      <c r="D257" s="306"/>
      <c r="E257" s="306">
        <v>-15000</v>
      </c>
    </row>
    <row r="258" spans="1:5">
      <c r="A258" s="301" t="s">
        <v>749</v>
      </c>
      <c r="B258" s="302" t="s">
        <v>750</v>
      </c>
      <c r="C258" s="303">
        <v>0</v>
      </c>
      <c r="D258" s="303">
        <v>0</v>
      </c>
      <c r="E258" s="303">
        <v>0</v>
      </c>
    </row>
    <row r="259" spans="1:5">
      <c r="A259" s="304" t="s">
        <v>751</v>
      </c>
      <c r="B259" s="305" t="s">
        <v>750</v>
      </c>
      <c r="C259" s="306"/>
      <c r="D259" s="306"/>
      <c r="E259" s="306">
        <v>0</v>
      </c>
    </row>
    <row r="260" spans="1:5">
      <c r="A260" s="301" t="s">
        <v>752</v>
      </c>
      <c r="B260" s="302" t="s">
        <v>753</v>
      </c>
      <c r="C260" s="303">
        <v>600000</v>
      </c>
      <c r="D260" s="303">
        <v>0</v>
      </c>
      <c r="E260" s="303">
        <v>460000</v>
      </c>
    </row>
    <row r="261" spans="1:5">
      <c r="A261" s="304" t="s">
        <v>754</v>
      </c>
      <c r="B261" s="305" t="s">
        <v>753</v>
      </c>
      <c r="C261" s="306">
        <v>600000</v>
      </c>
      <c r="D261" s="306"/>
      <c r="E261" s="306">
        <v>460000</v>
      </c>
    </row>
    <row r="262" spans="1:5">
      <c r="A262" s="295" t="s">
        <v>755</v>
      </c>
      <c r="B262" s="319" t="s">
        <v>756</v>
      </c>
      <c r="C262" s="297">
        <v>0</v>
      </c>
      <c r="D262" s="297">
        <v>0</v>
      </c>
      <c r="E262" s="297">
        <v>0</v>
      </c>
    </row>
    <row r="263" spans="1:5">
      <c r="A263" s="298" t="s">
        <v>757</v>
      </c>
      <c r="B263" s="320" t="s">
        <v>756</v>
      </c>
      <c r="C263" s="300"/>
      <c r="D263" s="300"/>
      <c r="E263" s="300">
        <v>0</v>
      </c>
    </row>
    <row r="264" spans="1:5">
      <c r="A264" s="295" t="s">
        <v>758</v>
      </c>
      <c r="B264" s="319" t="s">
        <v>759</v>
      </c>
      <c r="C264" s="297">
        <v>0</v>
      </c>
      <c r="D264" s="297">
        <v>0</v>
      </c>
      <c r="E264" s="297">
        <v>0</v>
      </c>
    </row>
    <row r="265" spans="1:5">
      <c r="A265" s="298" t="s">
        <v>760</v>
      </c>
      <c r="B265" s="320" t="s">
        <v>759</v>
      </c>
      <c r="C265" s="300"/>
      <c r="D265" s="300"/>
      <c r="E265" s="300">
        <v>0</v>
      </c>
    </row>
    <row r="266" spans="1:5">
      <c r="A266" s="295" t="s">
        <v>761</v>
      </c>
      <c r="B266" s="319" t="s">
        <v>762</v>
      </c>
      <c r="C266" s="297">
        <v>0</v>
      </c>
      <c r="D266" s="297">
        <v>0</v>
      </c>
      <c r="E266" s="297">
        <v>0</v>
      </c>
    </row>
    <row r="267" spans="1:5">
      <c r="A267" s="298" t="s">
        <v>763</v>
      </c>
      <c r="B267" s="320" t="s">
        <v>762</v>
      </c>
      <c r="C267" s="300"/>
      <c r="D267" s="300"/>
      <c r="E267" s="300">
        <v>0</v>
      </c>
    </row>
    <row r="268" spans="1:5">
      <c r="A268" s="295" t="s">
        <v>764</v>
      </c>
      <c r="B268" s="319" t="s">
        <v>765</v>
      </c>
      <c r="C268" s="297">
        <v>0</v>
      </c>
      <c r="D268" s="297">
        <v>248809.35</v>
      </c>
      <c r="E268" s="297">
        <v>557618.69999999995</v>
      </c>
    </row>
    <row r="269" spans="1:5">
      <c r="A269" s="298" t="s">
        <v>766</v>
      </c>
      <c r="B269" s="320" t="s">
        <v>765</v>
      </c>
      <c r="C269" s="300"/>
      <c r="D269" s="300">
        <v>248809.35</v>
      </c>
      <c r="E269" s="300">
        <v>557618.69999999995</v>
      </c>
    </row>
    <row r="270" spans="1:5">
      <c r="A270" s="301" t="s">
        <v>767</v>
      </c>
      <c r="B270" s="302" t="s">
        <v>768</v>
      </c>
      <c r="C270" s="303">
        <v>0</v>
      </c>
      <c r="D270" s="303">
        <v>0</v>
      </c>
      <c r="E270" s="303">
        <v>0</v>
      </c>
    </row>
    <row r="271" spans="1:5">
      <c r="A271" s="304" t="s">
        <v>769</v>
      </c>
      <c r="B271" s="305" t="s">
        <v>768</v>
      </c>
      <c r="C271" s="306"/>
      <c r="D271" s="306"/>
      <c r="E271" s="306">
        <v>0</v>
      </c>
    </row>
    <row r="272" spans="1:5">
      <c r="A272" s="301" t="s">
        <v>770</v>
      </c>
      <c r="B272" s="302" t="s">
        <v>771</v>
      </c>
      <c r="C272" s="303">
        <v>0</v>
      </c>
      <c r="D272" s="303">
        <v>0</v>
      </c>
      <c r="E272" s="303">
        <v>0</v>
      </c>
    </row>
    <row r="273" spans="1:5">
      <c r="A273" s="304" t="s">
        <v>772</v>
      </c>
      <c r="B273" s="305" t="s">
        <v>771</v>
      </c>
      <c r="C273" s="306"/>
      <c r="D273" s="306"/>
      <c r="E273" s="306">
        <v>0</v>
      </c>
    </row>
    <row r="274" spans="1:5">
      <c r="A274" s="301" t="s">
        <v>773</v>
      </c>
      <c r="B274" s="302" t="s">
        <v>774</v>
      </c>
      <c r="C274" s="303">
        <v>0</v>
      </c>
      <c r="D274" s="303">
        <v>0</v>
      </c>
      <c r="E274" s="303">
        <v>0</v>
      </c>
    </row>
    <row r="275" spans="1:5">
      <c r="A275" s="298" t="s">
        <v>775</v>
      </c>
      <c r="B275" s="320" t="s">
        <v>774</v>
      </c>
      <c r="C275" s="300"/>
      <c r="D275" s="300"/>
      <c r="E275" s="300">
        <v>0</v>
      </c>
    </row>
    <row r="276" spans="1:5">
      <c r="A276" s="301" t="s">
        <v>776</v>
      </c>
      <c r="B276" s="302" t="s">
        <v>777</v>
      </c>
      <c r="C276" s="303">
        <v>0</v>
      </c>
      <c r="D276" s="303">
        <v>0</v>
      </c>
      <c r="E276" s="303">
        <v>0</v>
      </c>
    </row>
    <row r="277" spans="1:5">
      <c r="A277" s="304" t="s">
        <v>778</v>
      </c>
      <c r="B277" s="305" t="s">
        <v>777</v>
      </c>
      <c r="C277" s="306"/>
      <c r="D277" s="306"/>
      <c r="E277" s="306">
        <v>0</v>
      </c>
    </row>
    <row r="278" spans="1:5">
      <c r="A278" s="301" t="s">
        <v>779</v>
      </c>
      <c r="B278" s="302" t="s">
        <v>780</v>
      </c>
      <c r="C278" s="303">
        <v>0</v>
      </c>
      <c r="D278" s="303">
        <v>0</v>
      </c>
      <c r="E278" s="303">
        <v>-4922744.99</v>
      </c>
    </row>
    <row r="279" spans="1:5">
      <c r="A279" s="304" t="s">
        <v>781</v>
      </c>
      <c r="B279" s="305" t="s">
        <v>782</v>
      </c>
      <c r="C279" s="306"/>
      <c r="D279" s="306"/>
      <c r="E279" s="306">
        <v>0</v>
      </c>
    </row>
    <row r="280" spans="1:5">
      <c r="A280" s="304" t="s">
        <v>783</v>
      </c>
      <c r="B280" s="305" t="s">
        <v>784</v>
      </c>
      <c r="C280" s="306"/>
      <c r="D280" s="306"/>
      <c r="E280" s="306">
        <v>0</v>
      </c>
    </row>
    <row r="281" spans="1:5">
      <c r="A281" s="304" t="s">
        <v>785</v>
      </c>
      <c r="B281" s="305" t="s">
        <v>786</v>
      </c>
      <c r="C281" s="306"/>
      <c r="D281" s="306"/>
      <c r="E281" s="306">
        <v>0</v>
      </c>
    </row>
    <row r="282" spans="1:5">
      <c r="A282" s="304" t="s">
        <v>787</v>
      </c>
      <c r="B282" s="305" t="s">
        <v>788</v>
      </c>
      <c r="C282" s="306"/>
      <c r="D282" s="306"/>
      <c r="E282" s="306">
        <v>0</v>
      </c>
    </row>
    <row r="283" spans="1:5">
      <c r="A283" s="304" t="s">
        <v>789</v>
      </c>
      <c r="B283" s="305" t="s">
        <v>790</v>
      </c>
      <c r="C283" s="306"/>
      <c r="D283" s="306"/>
      <c r="E283" s="306">
        <v>-4922744.99</v>
      </c>
    </row>
    <row r="284" spans="1:5">
      <c r="A284" s="292" t="s">
        <v>791</v>
      </c>
      <c r="B284" s="293" t="s">
        <v>792</v>
      </c>
      <c r="C284" s="294">
        <v>0</v>
      </c>
      <c r="D284" s="294">
        <v>0</v>
      </c>
      <c r="E284" s="294">
        <v>0</v>
      </c>
    </row>
    <row r="285" spans="1:5">
      <c r="A285" s="301" t="s">
        <v>793</v>
      </c>
      <c r="B285" s="302" t="s">
        <v>794</v>
      </c>
      <c r="C285" s="303">
        <v>0</v>
      </c>
      <c r="D285" s="303">
        <v>0</v>
      </c>
      <c r="E285" s="303">
        <v>0</v>
      </c>
    </row>
    <row r="286" spans="1:5">
      <c r="A286" s="304" t="s">
        <v>795</v>
      </c>
      <c r="B286" s="305" t="s">
        <v>794</v>
      </c>
      <c r="C286" s="306"/>
      <c r="D286" s="306"/>
      <c r="E286" s="306">
        <v>0</v>
      </c>
    </row>
    <row r="287" spans="1:5">
      <c r="A287" s="301" t="s">
        <v>796</v>
      </c>
      <c r="B287" s="302" t="s">
        <v>797</v>
      </c>
      <c r="C287" s="303">
        <v>0</v>
      </c>
      <c r="D287" s="303">
        <v>0</v>
      </c>
      <c r="E287" s="303">
        <v>0</v>
      </c>
    </row>
    <row r="288" spans="1:5">
      <c r="A288" s="304" t="s">
        <v>798</v>
      </c>
      <c r="B288" s="305" t="s">
        <v>797</v>
      </c>
      <c r="C288" s="306"/>
      <c r="D288" s="306"/>
      <c r="E288" s="306">
        <v>0</v>
      </c>
    </row>
    <row r="289" spans="1:5">
      <c r="A289" s="301" t="s">
        <v>799</v>
      </c>
      <c r="B289" s="302" t="s">
        <v>460</v>
      </c>
      <c r="C289" s="303">
        <v>0</v>
      </c>
      <c r="D289" s="303">
        <v>0</v>
      </c>
      <c r="E289" s="303">
        <v>0</v>
      </c>
    </row>
    <row r="290" spans="1:5">
      <c r="A290" s="298" t="s">
        <v>800</v>
      </c>
      <c r="B290" s="320" t="s">
        <v>460</v>
      </c>
      <c r="C290" s="300"/>
      <c r="D290" s="300"/>
      <c r="E290" s="300">
        <v>0</v>
      </c>
    </row>
    <row r="291" spans="1:5">
      <c r="A291" s="292" t="s">
        <v>801</v>
      </c>
      <c r="B291" s="293" t="s">
        <v>802</v>
      </c>
      <c r="C291" s="294">
        <v>0</v>
      </c>
      <c r="D291" s="294">
        <v>0</v>
      </c>
      <c r="E291" s="294">
        <v>0</v>
      </c>
    </row>
    <row r="292" spans="1:5">
      <c r="A292" s="301" t="s">
        <v>803</v>
      </c>
      <c r="B292" s="302" t="s">
        <v>170</v>
      </c>
      <c r="C292" s="303">
        <v>0</v>
      </c>
      <c r="D292" s="303">
        <v>0</v>
      </c>
      <c r="E292" s="303">
        <v>0</v>
      </c>
    </row>
    <row r="293" spans="1:5">
      <c r="A293" s="304" t="s">
        <v>804</v>
      </c>
      <c r="B293" s="305" t="s">
        <v>170</v>
      </c>
      <c r="C293" s="306"/>
      <c r="D293" s="306"/>
      <c r="E293" s="306">
        <v>0</v>
      </c>
    </row>
    <row r="294" spans="1:5">
      <c r="A294" s="292" t="s">
        <v>805</v>
      </c>
      <c r="B294" s="293" t="s">
        <v>806</v>
      </c>
      <c r="C294" s="294">
        <v>0</v>
      </c>
      <c r="D294" s="294">
        <v>0</v>
      </c>
      <c r="E294" s="294">
        <v>0</v>
      </c>
    </row>
    <row r="295" spans="1:5">
      <c r="A295" s="301" t="s">
        <v>807</v>
      </c>
      <c r="B295" s="302" t="s">
        <v>808</v>
      </c>
      <c r="C295" s="303">
        <v>0</v>
      </c>
      <c r="D295" s="303">
        <v>0</v>
      </c>
      <c r="E295" s="303">
        <v>0</v>
      </c>
    </row>
    <row r="296" spans="1:5">
      <c r="A296" s="304" t="s">
        <v>809</v>
      </c>
      <c r="B296" s="305" t="s">
        <v>808</v>
      </c>
      <c r="C296" s="306"/>
      <c r="D296" s="306"/>
      <c r="E296" s="306">
        <v>0</v>
      </c>
    </row>
    <row r="297" spans="1:5">
      <c r="A297" s="301" t="s">
        <v>810</v>
      </c>
      <c r="B297" s="302" t="s">
        <v>811</v>
      </c>
      <c r="C297" s="303">
        <v>0</v>
      </c>
      <c r="D297" s="303">
        <v>0</v>
      </c>
      <c r="E297" s="303">
        <v>0</v>
      </c>
    </row>
    <row r="298" spans="1:5">
      <c r="A298" s="304" t="s">
        <v>812</v>
      </c>
      <c r="B298" s="305" t="s">
        <v>811</v>
      </c>
      <c r="C298" s="306"/>
      <c r="D298" s="306"/>
      <c r="E298" s="306">
        <v>0</v>
      </c>
    </row>
    <row r="299" spans="1:5">
      <c r="A299" s="301" t="s">
        <v>813</v>
      </c>
      <c r="B299" s="302" t="s">
        <v>814</v>
      </c>
      <c r="C299" s="303">
        <v>0</v>
      </c>
      <c r="D299" s="303">
        <v>0</v>
      </c>
      <c r="E299" s="303">
        <v>0</v>
      </c>
    </row>
    <row r="300" spans="1:5">
      <c r="A300" s="304" t="s">
        <v>815</v>
      </c>
      <c r="B300" s="305" t="s">
        <v>814</v>
      </c>
      <c r="C300" s="306"/>
      <c r="D300" s="306"/>
      <c r="E300" s="306">
        <v>0</v>
      </c>
    </row>
    <row r="301" spans="1:5">
      <c r="A301" s="292" t="s">
        <v>816</v>
      </c>
      <c r="B301" s="293" t="s">
        <v>817</v>
      </c>
      <c r="C301" s="294">
        <v>0</v>
      </c>
      <c r="D301" s="294">
        <v>4000000</v>
      </c>
      <c r="E301" s="294">
        <v>25000000</v>
      </c>
    </row>
    <row r="302" spans="1:5">
      <c r="A302" s="301" t="s">
        <v>818</v>
      </c>
      <c r="B302" s="302" t="s">
        <v>173</v>
      </c>
      <c r="C302" s="303">
        <v>0</v>
      </c>
      <c r="D302" s="303">
        <v>4000000</v>
      </c>
      <c r="E302" s="303">
        <v>25000000</v>
      </c>
    </row>
    <row r="303" spans="1:5">
      <c r="A303" s="304" t="s">
        <v>819</v>
      </c>
      <c r="B303" s="305" t="s">
        <v>173</v>
      </c>
      <c r="C303" s="306"/>
      <c r="D303" s="306">
        <v>4000000</v>
      </c>
      <c r="E303" s="306">
        <v>25000000</v>
      </c>
    </row>
    <row r="304" spans="1:5">
      <c r="A304" s="292" t="s">
        <v>820</v>
      </c>
      <c r="B304" s="293" t="s">
        <v>821</v>
      </c>
      <c r="C304" s="294">
        <v>0</v>
      </c>
      <c r="D304" s="294">
        <v>0</v>
      </c>
      <c r="E304" s="294">
        <v>0</v>
      </c>
    </row>
    <row r="305" spans="1:5">
      <c r="A305" s="301" t="s">
        <v>822</v>
      </c>
      <c r="B305" s="302" t="s">
        <v>174</v>
      </c>
      <c r="C305" s="303">
        <v>0</v>
      </c>
      <c r="D305" s="303">
        <v>0</v>
      </c>
      <c r="E305" s="303">
        <v>0</v>
      </c>
    </row>
    <row r="306" spans="1:5">
      <c r="A306" s="304" t="s">
        <v>823</v>
      </c>
      <c r="B306" s="305" t="s">
        <v>174</v>
      </c>
      <c r="C306" s="306"/>
      <c r="D306" s="306"/>
      <c r="E306" s="306">
        <v>0</v>
      </c>
    </row>
    <row r="307" spans="1:5">
      <c r="A307" s="292" t="s">
        <v>824</v>
      </c>
      <c r="B307" s="293" t="s">
        <v>825</v>
      </c>
      <c r="C307" s="294">
        <v>0</v>
      </c>
      <c r="D307" s="294">
        <v>0</v>
      </c>
      <c r="E307" s="294">
        <v>250000</v>
      </c>
    </row>
    <row r="308" spans="1:5">
      <c r="A308" s="301" t="s">
        <v>826</v>
      </c>
      <c r="B308" s="302" t="s">
        <v>827</v>
      </c>
      <c r="C308" s="303">
        <v>0</v>
      </c>
      <c r="D308" s="303">
        <v>0</v>
      </c>
      <c r="E308" s="303">
        <v>250000</v>
      </c>
    </row>
    <row r="309" spans="1:5">
      <c r="A309" s="304" t="s">
        <v>828</v>
      </c>
      <c r="B309" s="305" t="s">
        <v>827</v>
      </c>
      <c r="C309" s="306"/>
      <c r="D309" s="306"/>
      <c r="E309" s="306">
        <v>250000</v>
      </c>
    </row>
    <row r="310" spans="1:5">
      <c r="A310" s="289" t="s">
        <v>829</v>
      </c>
      <c r="B310" s="290" t="s">
        <v>176</v>
      </c>
      <c r="C310" s="291">
        <v>0</v>
      </c>
      <c r="D310" s="291">
        <v>0</v>
      </c>
      <c r="E310" s="291">
        <v>9999.9999999999982</v>
      </c>
    </row>
    <row r="311" spans="1:5">
      <c r="A311" s="292" t="s">
        <v>830</v>
      </c>
      <c r="B311" s="293" t="s">
        <v>831</v>
      </c>
      <c r="C311" s="294">
        <v>0</v>
      </c>
      <c r="D311" s="294">
        <v>0</v>
      </c>
      <c r="E311" s="294">
        <v>0</v>
      </c>
    </row>
    <row r="312" spans="1:5">
      <c r="A312" s="301" t="s">
        <v>832</v>
      </c>
      <c r="B312" s="302" t="s">
        <v>177</v>
      </c>
      <c r="C312" s="303">
        <v>0</v>
      </c>
      <c r="D312" s="303">
        <v>0</v>
      </c>
      <c r="E312" s="303">
        <v>0</v>
      </c>
    </row>
    <row r="313" spans="1:5">
      <c r="A313" s="304" t="s">
        <v>833</v>
      </c>
      <c r="B313" s="305" t="s">
        <v>177</v>
      </c>
      <c r="C313" s="306"/>
      <c r="D313" s="306"/>
      <c r="E313" s="306">
        <v>0</v>
      </c>
    </row>
    <row r="314" spans="1:5">
      <c r="A314" s="301" t="s">
        <v>834</v>
      </c>
      <c r="B314" s="302" t="s">
        <v>835</v>
      </c>
      <c r="C314" s="303">
        <v>0</v>
      </c>
      <c r="D314" s="303">
        <v>0</v>
      </c>
      <c r="E314" s="303">
        <v>0</v>
      </c>
    </row>
    <row r="315" spans="1:5">
      <c r="A315" s="304" t="s">
        <v>836</v>
      </c>
      <c r="B315" s="305" t="s">
        <v>835</v>
      </c>
      <c r="C315" s="306"/>
      <c r="D315" s="306"/>
      <c r="E315" s="306">
        <v>0</v>
      </c>
    </row>
    <row r="316" spans="1:5">
      <c r="A316" s="292" t="s">
        <v>837</v>
      </c>
      <c r="B316" s="293" t="s">
        <v>838</v>
      </c>
      <c r="C316" s="294">
        <v>0</v>
      </c>
      <c r="D316" s="294">
        <v>0</v>
      </c>
      <c r="E316" s="294">
        <v>9999.9999999999982</v>
      </c>
    </row>
    <row r="317" spans="1:5">
      <c r="A317" s="301" t="s">
        <v>839</v>
      </c>
      <c r="B317" s="302" t="s">
        <v>178</v>
      </c>
      <c r="C317" s="303">
        <v>0</v>
      </c>
      <c r="D317" s="303">
        <v>0</v>
      </c>
      <c r="E317" s="303">
        <v>9999.9999999999982</v>
      </c>
    </row>
    <row r="318" spans="1:5">
      <c r="A318" s="304" t="s">
        <v>840</v>
      </c>
      <c r="B318" s="305" t="s">
        <v>178</v>
      </c>
      <c r="C318" s="306"/>
      <c r="D318" s="306"/>
      <c r="E318" s="306">
        <v>9999.9999999999982</v>
      </c>
    </row>
    <row r="319" spans="1:5">
      <c r="A319" s="301" t="s">
        <v>841</v>
      </c>
      <c r="B319" s="302" t="s">
        <v>842</v>
      </c>
      <c r="C319" s="303">
        <v>0</v>
      </c>
      <c r="D319" s="303">
        <v>0</v>
      </c>
      <c r="E319" s="303">
        <v>0</v>
      </c>
    </row>
    <row r="320" spans="1:5">
      <c r="A320" s="304" t="s">
        <v>843</v>
      </c>
      <c r="B320" s="305" t="s">
        <v>842</v>
      </c>
      <c r="C320" s="306"/>
      <c r="D320" s="306"/>
      <c r="E320" s="306">
        <v>0</v>
      </c>
    </row>
    <row r="321" spans="1:5">
      <c r="A321" s="286" t="s">
        <v>844</v>
      </c>
      <c r="B321" s="321" t="s">
        <v>845</v>
      </c>
      <c r="C321" s="288">
        <v>36108844.829999998</v>
      </c>
      <c r="D321" s="288">
        <v>34700382.089999929</v>
      </c>
      <c r="E321" s="288">
        <v>197165315.90315384</v>
      </c>
    </row>
    <row r="322" spans="1:5">
      <c r="A322" s="289" t="s">
        <v>846</v>
      </c>
      <c r="B322" s="322" t="s">
        <v>8</v>
      </c>
      <c r="C322" s="291">
        <v>13225201.09</v>
      </c>
      <c r="D322" s="291">
        <v>12550716.869999927</v>
      </c>
      <c r="E322" s="291">
        <v>70600637.663153842</v>
      </c>
    </row>
    <row r="323" spans="1:5">
      <c r="A323" s="292" t="s">
        <v>847</v>
      </c>
      <c r="B323" s="323" t="s">
        <v>848</v>
      </c>
      <c r="C323" s="294">
        <v>0</v>
      </c>
      <c r="D323" s="294">
        <v>0</v>
      </c>
      <c r="E323" s="294">
        <v>19083128.469999999</v>
      </c>
    </row>
    <row r="324" spans="1:5">
      <c r="A324" s="301" t="s">
        <v>849</v>
      </c>
      <c r="B324" s="324" t="s">
        <v>10</v>
      </c>
      <c r="C324" s="303">
        <v>0</v>
      </c>
      <c r="D324" s="303">
        <v>0</v>
      </c>
      <c r="E324" s="303">
        <v>19083128.469999999</v>
      </c>
    </row>
    <row r="325" spans="1:5">
      <c r="A325" s="304" t="s">
        <v>850</v>
      </c>
      <c r="B325" s="325" t="s">
        <v>10</v>
      </c>
      <c r="C325" s="306"/>
      <c r="D325" s="306"/>
      <c r="E325" s="306">
        <v>19083128.469999999</v>
      </c>
    </row>
    <row r="326" spans="1:5">
      <c r="A326" s="292" t="s">
        <v>851</v>
      </c>
      <c r="B326" s="323" t="s">
        <v>852</v>
      </c>
      <c r="C326" s="294">
        <v>3082860.4699999997</v>
      </c>
      <c r="D326" s="294">
        <v>2400000</v>
      </c>
      <c r="E326" s="294">
        <v>69271533.919999987</v>
      </c>
    </row>
    <row r="327" spans="1:5">
      <c r="A327" s="301" t="s">
        <v>853</v>
      </c>
      <c r="B327" s="310" t="s">
        <v>14</v>
      </c>
      <c r="C327" s="311">
        <v>0</v>
      </c>
      <c r="D327" s="311">
        <v>0</v>
      </c>
      <c r="E327" s="311">
        <v>0</v>
      </c>
    </row>
    <row r="328" spans="1:5">
      <c r="A328" s="304" t="s">
        <v>854</v>
      </c>
      <c r="B328" s="312" t="s">
        <v>14</v>
      </c>
      <c r="C328" s="313"/>
      <c r="D328" s="313"/>
      <c r="E328" s="313">
        <v>0</v>
      </c>
    </row>
    <row r="329" spans="1:5">
      <c r="A329" s="301" t="s">
        <v>855</v>
      </c>
      <c r="B329" s="310" t="s">
        <v>16</v>
      </c>
      <c r="C329" s="311">
        <v>0</v>
      </c>
      <c r="D329" s="311">
        <v>0</v>
      </c>
      <c r="E329" s="311">
        <v>0</v>
      </c>
    </row>
    <row r="330" spans="1:5">
      <c r="A330" s="304" t="s">
        <v>856</v>
      </c>
      <c r="B330" s="312" t="s">
        <v>857</v>
      </c>
      <c r="C330" s="313"/>
      <c r="D330" s="313"/>
      <c r="E330" s="313">
        <v>0</v>
      </c>
    </row>
    <row r="331" spans="1:5">
      <c r="A331" s="304" t="s">
        <v>858</v>
      </c>
      <c r="B331" s="325" t="s">
        <v>859</v>
      </c>
      <c r="C331" s="306"/>
      <c r="D331" s="306"/>
      <c r="E331" s="306">
        <v>0</v>
      </c>
    </row>
    <row r="332" spans="1:5">
      <c r="A332" s="304" t="s">
        <v>860</v>
      </c>
      <c r="B332" s="325" t="s">
        <v>861</v>
      </c>
      <c r="C332" s="306"/>
      <c r="D332" s="306"/>
      <c r="E332" s="306">
        <v>0</v>
      </c>
    </row>
    <row r="333" spans="1:5">
      <c r="A333" s="301" t="s">
        <v>862</v>
      </c>
      <c r="B333" s="324" t="s">
        <v>24</v>
      </c>
      <c r="C333" s="303">
        <v>2465992.6799999997</v>
      </c>
      <c r="D333" s="303">
        <v>0</v>
      </c>
      <c r="E333" s="303">
        <v>67508429.709999993</v>
      </c>
    </row>
    <row r="334" spans="1:5">
      <c r="A334" s="304" t="s">
        <v>863</v>
      </c>
      <c r="B334" s="325" t="s">
        <v>24</v>
      </c>
      <c r="C334" s="306">
        <v>2465992.6799999997</v>
      </c>
      <c r="D334" s="306"/>
      <c r="E334" s="306">
        <v>67508429.709999993</v>
      </c>
    </row>
    <row r="335" spans="1:5">
      <c r="A335" s="301" t="s">
        <v>864</v>
      </c>
      <c r="B335" s="324" t="s">
        <v>26</v>
      </c>
      <c r="C335" s="303">
        <v>0</v>
      </c>
      <c r="D335" s="303">
        <v>0</v>
      </c>
      <c r="E335" s="303">
        <v>0</v>
      </c>
    </row>
    <row r="336" spans="1:5">
      <c r="A336" s="304" t="s">
        <v>865</v>
      </c>
      <c r="B336" s="325" t="s">
        <v>26</v>
      </c>
      <c r="C336" s="306"/>
      <c r="D336" s="306"/>
      <c r="E336" s="306">
        <v>0</v>
      </c>
    </row>
    <row r="337" spans="1:5">
      <c r="A337" s="301" t="s">
        <v>866</v>
      </c>
      <c r="B337" s="324" t="s">
        <v>28</v>
      </c>
      <c r="C337" s="303">
        <v>616867.79</v>
      </c>
      <c r="D337" s="303">
        <v>2400000</v>
      </c>
      <c r="E337" s="303">
        <v>1763104.2099999997</v>
      </c>
    </row>
    <row r="338" spans="1:5">
      <c r="A338" s="304" t="s">
        <v>867</v>
      </c>
      <c r="B338" s="325" t="s">
        <v>868</v>
      </c>
      <c r="C338" s="306"/>
      <c r="D338" s="306"/>
      <c r="E338" s="306">
        <v>0</v>
      </c>
    </row>
    <row r="339" spans="1:5">
      <c r="A339" s="304" t="s">
        <v>869</v>
      </c>
      <c r="B339" s="325" t="s">
        <v>870</v>
      </c>
      <c r="C339" s="306">
        <v>616867.79</v>
      </c>
      <c r="D339" s="306">
        <v>2400000</v>
      </c>
      <c r="E339" s="306">
        <v>1763104.2099999997</v>
      </c>
    </row>
    <row r="340" spans="1:5">
      <c r="A340" s="304" t="s">
        <v>871</v>
      </c>
      <c r="B340" s="325" t="s">
        <v>872</v>
      </c>
      <c r="C340" s="306"/>
      <c r="D340" s="306"/>
      <c r="E340" s="306">
        <v>0</v>
      </c>
    </row>
    <row r="341" spans="1:5">
      <c r="A341" s="292" t="s">
        <v>873</v>
      </c>
      <c r="B341" s="323" t="s">
        <v>874</v>
      </c>
      <c r="C341" s="294">
        <v>10142340.619999999</v>
      </c>
      <c r="D341" s="294">
        <v>10150716.869999999</v>
      </c>
      <c r="E341" s="294">
        <v>10150716.869999995</v>
      </c>
    </row>
    <row r="342" spans="1:5">
      <c r="A342" s="301" t="s">
        <v>875</v>
      </c>
      <c r="B342" s="324" t="s">
        <v>30</v>
      </c>
      <c r="C342" s="303">
        <v>10142340.619999999</v>
      </c>
      <c r="D342" s="303">
        <v>10150716.869999999</v>
      </c>
      <c r="E342" s="303">
        <v>10150716.869999995</v>
      </c>
    </row>
    <row r="343" spans="1:5">
      <c r="A343" s="304" t="s">
        <v>876</v>
      </c>
      <c r="B343" s="325" t="s">
        <v>30</v>
      </c>
      <c r="C343" s="306">
        <v>10142340.619999999</v>
      </c>
      <c r="D343" s="306">
        <v>10150716.869999999</v>
      </c>
      <c r="E343" s="306">
        <v>10150716.869999995</v>
      </c>
    </row>
    <row r="344" spans="1:5">
      <c r="A344" s="292" t="s">
        <v>877</v>
      </c>
      <c r="B344" s="323" t="s">
        <v>878</v>
      </c>
      <c r="C344" s="294">
        <v>0</v>
      </c>
      <c r="D344" s="294">
        <v>0</v>
      </c>
      <c r="E344" s="294">
        <v>0</v>
      </c>
    </row>
    <row r="345" spans="1:5">
      <c r="A345" s="301" t="s">
        <v>879</v>
      </c>
      <c r="B345" s="324" t="s">
        <v>880</v>
      </c>
      <c r="C345" s="303">
        <v>0</v>
      </c>
      <c r="D345" s="303">
        <v>0</v>
      </c>
      <c r="E345" s="303">
        <v>0</v>
      </c>
    </row>
    <row r="346" spans="1:5">
      <c r="A346" s="304" t="s">
        <v>881</v>
      </c>
      <c r="B346" s="325" t="s">
        <v>880</v>
      </c>
      <c r="C346" s="306"/>
      <c r="D346" s="306"/>
      <c r="E346" s="306">
        <v>0</v>
      </c>
    </row>
    <row r="347" spans="1:5">
      <c r="A347" s="301" t="s">
        <v>882</v>
      </c>
      <c r="B347" s="324" t="s">
        <v>883</v>
      </c>
      <c r="C347" s="303">
        <v>0</v>
      </c>
      <c r="D347" s="303">
        <v>0</v>
      </c>
      <c r="E347" s="303">
        <v>0</v>
      </c>
    </row>
    <row r="348" spans="1:5">
      <c r="A348" s="304" t="s">
        <v>884</v>
      </c>
      <c r="B348" s="325" t="s">
        <v>883</v>
      </c>
      <c r="C348" s="306"/>
      <c r="D348" s="306"/>
      <c r="E348" s="306">
        <v>0</v>
      </c>
    </row>
    <row r="349" spans="1:5">
      <c r="A349" s="301" t="s">
        <v>885</v>
      </c>
      <c r="B349" s="324" t="s">
        <v>886</v>
      </c>
      <c r="C349" s="303">
        <v>0</v>
      </c>
      <c r="D349" s="303">
        <v>0</v>
      </c>
      <c r="E349" s="303">
        <v>0</v>
      </c>
    </row>
    <row r="350" spans="1:5">
      <c r="A350" s="304" t="s">
        <v>887</v>
      </c>
      <c r="B350" s="325" t="s">
        <v>886</v>
      </c>
      <c r="C350" s="306"/>
      <c r="D350" s="306"/>
      <c r="E350" s="306">
        <v>0</v>
      </c>
    </row>
    <row r="351" spans="1:5">
      <c r="A351" s="301" t="s">
        <v>888</v>
      </c>
      <c r="B351" s="324" t="s">
        <v>889</v>
      </c>
      <c r="C351" s="303">
        <v>0</v>
      </c>
      <c r="D351" s="303">
        <v>0</v>
      </c>
      <c r="E351" s="303">
        <v>0</v>
      </c>
    </row>
    <row r="352" spans="1:5">
      <c r="A352" s="304" t="s">
        <v>890</v>
      </c>
      <c r="B352" s="325" t="s">
        <v>889</v>
      </c>
      <c r="C352" s="306"/>
      <c r="D352" s="306"/>
      <c r="E352" s="306">
        <v>0</v>
      </c>
    </row>
    <row r="353" spans="1:5">
      <c r="A353" s="301" t="s">
        <v>891</v>
      </c>
      <c r="B353" s="324" t="s">
        <v>32</v>
      </c>
      <c r="C353" s="303">
        <v>0</v>
      </c>
      <c r="D353" s="303">
        <v>0</v>
      </c>
      <c r="E353" s="303">
        <v>0</v>
      </c>
    </row>
    <row r="354" spans="1:5">
      <c r="A354" s="304" t="s">
        <v>892</v>
      </c>
      <c r="B354" s="325" t="s">
        <v>893</v>
      </c>
      <c r="C354" s="306"/>
      <c r="D354" s="306"/>
      <c r="E354" s="306">
        <v>0</v>
      </c>
    </row>
    <row r="355" spans="1:5">
      <c r="A355" s="304" t="s">
        <v>894</v>
      </c>
      <c r="B355" s="325" t="s">
        <v>895</v>
      </c>
      <c r="C355" s="306"/>
      <c r="D355" s="306"/>
      <c r="E355" s="306">
        <v>0</v>
      </c>
    </row>
    <row r="356" spans="1:5">
      <c r="A356" s="292" t="s">
        <v>896</v>
      </c>
      <c r="B356" s="323" t="s">
        <v>897</v>
      </c>
      <c r="C356" s="294">
        <v>0</v>
      </c>
      <c r="D356" s="294">
        <v>0</v>
      </c>
      <c r="E356" s="294">
        <v>0</v>
      </c>
    </row>
    <row r="357" spans="1:5">
      <c r="A357" s="301" t="s">
        <v>898</v>
      </c>
      <c r="B357" s="324" t="s">
        <v>899</v>
      </c>
      <c r="C357" s="303">
        <v>0</v>
      </c>
      <c r="D357" s="303">
        <v>0</v>
      </c>
      <c r="E357" s="303">
        <v>0</v>
      </c>
    </row>
    <row r="358" spans="1:5">
      <c r="A358" s="304" t="s">
        <v>900</v>
      </c>
      <c r="B358" s="325" t="s">
        <v>899</v>
      </c>
      <c r="C358" s="306"/>
      <c r="D358" s="306"/>
      <c r="E358" s="306">
        <v>0</v>
      </c>
    </row>
    <row r="359" spans="1:5">
      <c r="A359" s="301" t="s">
        <v>901</v>
      </c>
      <c r="B359" s="324" t="s">
        <v>902</v>
      </c>
      <c r="C359" s="303">
        <v>0</v>
      </c>
      <c r="D359" s="303">
        <v>0</v>
      </c>
      <c r="E359" s="303">
        <v>0</v>
      </c>
    </row>
    <row r="360" spans="1:5">
      <c r="A360" s="304" t="s">
        <v>903</v>
      </c>
      <c r="B360" s="325" t="s">
        <v>902</v>
      </c>
      <c r="C360" s="306"/>
      <c r="D360" s="306"/>
      <c r="E360" s="306">
        <v>0</v>
      </c>
    </row>
    <row r="361" spans="1:5">
      <c r="A361" s="301" t="s">
        <v>904</v>
      </c>
      <c r="B361" s="324" t="s">
        <v>905</v>
      </c>
      <c r="C361" s="303">
        <v>0</v>
      </c>
      <c r="D361" s="303">
        <v>0</v>
      </c>
      <c r="E361" s="303">
        <v>0</v>
      </c>
    </row>
    <row r="362" spans="1:5">
      <c r="A362" s="304" t="s">
        <v>906</v>
      </c>
      <c r="B362" s="325" t="s">
        <v>905</v>
      </c>
      <c r="C362" s="306"/>
      <c r="D362" s="306"/>
      <c r="E362" s="306">
        <v>0</v>
      </c>
    </row>
    <row r="363" spans="1:5">
      <c r="A363" s="292" t="s">
        <v>907</v>
      </c>
      <c r="B363" s="323" t="s">
        <v>908</v>
      </c>
      <c r="C363" s="294">
        <v>0</v>
      </c>
      <c r="D363" s="294">
        <v>0</v>
      </c>
      <c r="E363" s="294">
        <v>-27904741.599999998</v>
      </c>
    </row>
    <row r="364" spans="1:5">
      <c r="A364" s="301" t="s">
        <v>909</v>
      </c>
      <c r="B364" s="324" t="s">
        <v>910</v>
      </c>
      <c r="C364" s="303">
        <v>0</v>
      </c>
      <c r="D364" s="303"/>
      <c r="E364" s="303">
        <v>-27904741.599999998</v>
      </c>
    </row>
    <row r="365" spans="1:5">
      <c r="A365" s="304" t="s">
        <v>911</v>
      </c>
      <c r="B365" s="325" t="s">
        <v>912</v>
      </c>
      <c r="C365" s="306"/>
      <c r="D365" s="306"/>
      <c r="E365" s="306">
        <v>0</v>
      </c>
    </row>
    <row r="366" spans="1:5">
      <c r="A366" s="304" t="s">
        <v>913</v>
      </c>
      <c r="B366" s="325" t="s">
        <v>914</v>
      </c>
      <c r="C366" s="306"/>
      <c r="D366" s="306"/>
      <c r="E366" s="306">
        <v>-27904741.599999998</v>
      </c>
    </row>
    <row r="367" spans="1:5">
      <c r="A367" s="292" t="s">
        <v>915</v>
      </c>
      <c r="B367" s="323" t="s">
        <v>916</v>
      </c>
      <c r="C367" s="294">
        <v>0</v>
      </c>
      <c r="D367" s="294">
        <v>-7.3574483394622803E-8</v>
      </c>
      <c r="E367" s="294">
        <v>3.1538642942905426E-3</v>
      </c>
    </row>
    <row r="368" spans="1:5">
      <c r="A368" s="301" t="s">
        <v>917</v>
      </c>
      <c r="B368" s="324" t="s">
        <v>918</v>
      </c>
      <c r="C368" s="303">
        <v>0</v>
      </c>
      <c r="D368" s="303">
        <v>-7.3574483394622803E-8</v>
      </c>
      <c r="E368" s="303">
        <v>3.1538642942905426E-3</v>
      </c>
    </row>
    <row r="369" spans="1:5">
      <c r="A369" s="304" t="s">
        <v>919</v>
      </c>
      <c r="B369" s="325" t="s">
        <v>918</v>
      </c>
      <c r="C369" s="306"/>
      <c r="D369" s="306">
        <v>-7.3574483394622803E-8</v>
      </c>
      <c r="E369" s="306">
        <v>3.1538642942905426E-3</v>
      </c>
    </row>
    <row r="370" spans="1:5">
      <c r="A370" s="289" t="s">
        <v>920</v>
      </c>
      <c r="B370" s="322" t="s">
        <v>921</v>
      </c>
      <c r="C370" s="291">
        <v>13287218.43</v>
      </c>
      <c r="D370" s="291">
        <v>5768052.8099999996</v>
      </c>
      <c r="E370" s="291">
        <v>49346532.940000013</v>
      </c>
    </row>
    <row r="371" spans="1:5">
      <c r="A371" s="292" t="s">
        <v>922</v>
      </c>
      <c r="B371" s="323" t="s">
        <v>923</v>
      </c>
      <c r="C371" s="294">
        <v>0</v>
      </c>
      <c r="D371" s="294">
        <v>0</v>
      </c>
      <c r="E371" s="294">
        <v>0</v>
      </c>
    </row>
    <row r="372" spans="1:5">
      <c r="A372" s="301" t="s">
        <v>924</v>
      </c>
      <c r="B372" s="324" t="s">
        <v>42</v>
      </c>
      <c r="C372" s="303">
        <v>0</v>
      </c>
      <c r="D372" s="303">
        <v>0</v>
      </c>
      <c r="E372" s="303">
        <v>0</v>
      </c>
    </row>
    <row r="373" spans="1:5">
      <c r="A373" s="304" t="s">
        <v>925</v>
      </c>
      <c r="B373" s="325" t="s">
        <v>42</v>
      </c>
      <c r="C373" s="306"/>
      <c r="D373" s="306"/>
      <c r="E373" s="306">
        <v>0</v>
      </c>
    </row>
    <row r="374" spans="1:5">
      <c r="A374" s="292" t="s">
        <v>926</v>
      </c>
      <c r="B374" s="323" t="s">
        <v>927</v>
      </c>
      <c r="C374" s="294">
        <v>7876150.3599999994</v>
      </c>
      <c r="D374" s="294">
        <v>2469865.64</v>
      </c>
      <c r="E374" s="294">
        <v>35027873.860000007</v>
      </c>
    </row>
    <row r="375" spans="1:5">
      <c r="A375" s="301" t="s">
        <v>928</v>
      </c>
      <c r="B375" s="324" t="s">
        <v>43</v>
      </c>
      <c r="C375" s="303">
        <v>7876150.3599999994</v>
      </c>
      <c r="D375" s="303">
        <v>2469865.64</v>
      </c>
      <c r="E375" s="303">
        <v>35027873.860000007</v>
      </c>
    </row>
    <row r="376" spans="1:5">
      <c r="A376" s="304" t="s">
        <v>929</v>
      </c>
      <c r="B376" s="325" t="s">
        <v>930</v>
      </c>
      <c r="C376" s="306">
        <v>4000000</v>
      </c>
      <c r="D376" s="306">
        <v>166666.66</v>
      </c>
      <c r="E376" s="306">
        <v>30885827.430000007</v>
      </c>
    </row>
    <row r="377" spans="1:5">
      <c r="A377" s="304" t="s">
        <v>931</v>
      </c>
      <c r="B377" s="325" t="s">
        <v>932</v>
      </c>
      <c r="C377" s="306"/>
      <c r="D377" s="306"/>
      <c r="E377" s="306">
        <v>265896.07000000007</v>
      </c>
    </row>
    <row r="378" spans="1:5">
      <c r="A378" s="304" t="s">
        <v>933</v>
      </c>
      <c r="B378" s="325" t="s">
        <v>934</v>
      </c>
      <c r="C378" s="306"/>
      <c r="D378" s="306"/>
      <c r="E378" s="306">
        <v>0</v>
      </c>
    </row>
    <row r="379" spans="1:5">
      <c r="A379" s="304" t="s">
        <v>935</v>
      </c>
      <c r="B379" s="325" t="s">
        <v>936</v>
      </c>
      <c r="C379" s="306"/>
      <c r="D379" s="306"/>
      <c r="E379" s="306">
        <v>0</v>
      </c>
    </row>
    <row r="380" spans="1:5">
      <c r="A380" s="304" t="s">
        <v>937</v>
      </c>
      <c r="B380" s="325" t="s">
        <v>938</v>
      </c>
      <c r="C380" s="306">
        <v>3876150.36</v>
      </c>
      <c r="D380" s="306">
        <v>2303198.98</v>
      </c>
      <c r="E380" s="306">
        <v>3876150.36</v>
      </c>
    </row>
    <row r="381" spans="1:5">
      <c r="A381" s="292" t="s">
        <v>939</v>
      </c>
      <c r="B381" s="323" t="s">
        <v>940</v>
      </c>
      <c r="C381" s="294">
        <v>0</v>
      </c>
      <c r="D381" s="294">
        <v>0</v>
      </c>
      <c r="E381" s="294">
        <v>0</v>
      </c>
    </row>
    <row r="382" spans="1:5">
      <c r="A382" s="301" t="s">
        <v>941</v>
      </c>
      <c r="B382" s="324" t="s">
        <v>942</v>
      </c>
      <c r="C382" s="303">
        <v>0</v>
      </c>
      <c r="D382" s="303">
        <v>0</v>
      </c>
      <c r="E382" s="303">
        <v>0</v>
      </c>
    </row>
    <row r="383" spans="1:5">
      <c r="A383" s="304" t="s">
        <v>943</v>
      </c>
      <c r="B383" s="312" t="s">
        <v>942</v>
      </c>
      <c r="C383" s="313"/>
      <c r="D383" s="313"/>
      <c r="E383" s="313">
        <v>0</v>
      </c>
    </row>
    <row r="384" spans="1:5">
      <c r="A384" s="295" t="s">
        <v>944</v>
      </c>
      <c r="B384" s="296" t="s">
        <v>945</v>
      </c>
      <c r="C384" s="297">
        <v>0</v>
      </c>
      <c r="D384" s="297">
        <v>0</v>
      </c>
      <c r="E384" s="297">
        <v>0</v>
      </c>
    </row>
    <row r="385" spans="1:5">
      <c r="A385" s="298" t="s">
        <v>946</v>
      </c>
      <c r="B385" s="314" t="s">
        <v>947</v>
      </c>
      <c r="C385" s="315"/>
      <c r="D385" s="315"/>
      <c r="E385" s="315">
        <v>0</v>
      </c>
    </row>
    <row r="386" spans="1:5">
      <c r="A386" s="298" t="s">
        <v>948</v>
      </c>
      <c r="B386" s="314" t="s">
        <v>949</v>
      </c>
      <c r="C386" s="315"/>
      <c r="D386" s="315"/>
      <c r="E386" s="315">
        <v>0</v>
      </c>
    </row>
    <row r="387" spans="1:5">
      <c r="A387" s="298" t="s">
        <v>950</v>
      </c>
      <c r="B387" s="314" t="s">
        <v>951</v>
      </c>
      <c r="C387" s="315"/>
      <c r="D387" s="315"/>
      <c r="E387" s="315">
        <v>0</v>
      </c>
    </row>
    <row r="388" spans="1:5">
      <c r="A388" s="298" t="s">
        <v>952</v>
      </c>
      <c r="B388" s="314" t="s">
        <v>953</v>
      </c>
      <c r="C388" s="315"/>
      <c r="D388" s="315"/>
      <c r="E388" s="315">
        <v>0</v>
      </c>
    </row>
    <row r="389" spans="1:5">
      <c r="A389" s="298" t="s">
        <v>954</v>
      </c>
      <c r="B389" s="314" t="s">
        <v>955</v>
      </c>
      <c r="C389" s="315"/>
      <c r="D389" s="315"/>
      <c r="E389" s="315">
        <v>0</v>
      </c>
    </row>
    <row r="390" spans="1:5">
      <c r="A390" s="298" t="s">
        <v>956</v>
      </c>
      <c r="B390" s="314" t="s">
        <v>957</v>
      </c>
      <c r="C390" s="315"/>
      <c r="D390" s="315"/>
      <c r="E390" s="315">
        <v>0</v>
      </c>
    </row>
    <row r="391" spans="1:5">
      <c r="A391" s="298" t="s">
        <v>958</v>
      </c>
      <c r="B391" s="314" t="s">
        <v>959</v>
      </c>
      <c r="C391" s="315"/>
      <c r="D391" s="315"/>
      <c r="E391" s="315">
        <v>0</v>
      </c>
    </row>
    <row r="392" spans="1:5">
      <c r="A392" s="298" t="s">
        <v>960</v>
      </c>
      <c r="B392" s="314" t="s">
        <v>961</v>
      </c>
      <c r="C392" s="315"/>
      <c r="D392" s="315"/>
      <c r="E392" s="315">
        <v>0</v>
      </c>
    </row>
    <row r="393" spans="1:5">
      <c r="A393" s="298" t="s">
        <v>962</v>
      </c>
      <c r="B393" s="314" t="s">
        <v>963</v>
      </c>
      <c r="C393" s="315"/>
      <c r="D393" s="315"/>
      <c r="E393" s="315">
        <v>0</v>
      </c>
    </row>
    <row r="394" spans="1:5">
      <c r="A394" s="298" t="s">
        <v>964</v>
      </c>
      <c r="B394" s="314" t="s">
        <v>965</v>
      </c>
      <c r="C394" s="315"/>
      <c r="D394" s="315"/>
      <c r="E394" s="315">
        <v>0</v>
      </c>
    </row>
    <row r="395" spans="1:5">
      <c r="A395" s="298" t="s">
        <v>966</v>
      </c>
      <c r="B395" s="314" t="s">
        <v>967</v>
      </c>
      <c r="C395" s="315"/>
      <c r="D395" s="315"/>
      <c r="E395" s="315">
        <v>0</v>
      </c>
    </row>
    <row r="396" spans="1:5">
      <c r="A396" s="298" t="s">
        <v>968</v>
      </c>
      <c r="B396" s="314" t="s">
        <v>969</v>
      </c>
      <c r="C396" s="315"/>
      <c r="D396" s="315"/>
      <c r="E396" s="315">
        <v>0</v>
      </c>
    </row>
    <row r="397" spans="1:5">
      <c r="A397" s="298" t="s">
        <v>970</v>
      </c>
      <c r="B397" s="314" t="s">
        <v>971</v>
      </c>
      <c r="C397" s="315"/>
      <c r="D397" s="315"/>
      <c r="E397" s="315">
        <v>0</v>
      </c>
    </row>
    <row r="398" spans="1:5">
      <c r="A398" s="298" t="s">
        <v>972</v>
      </c>
      <c r="B398" s="314" t="s">
        <v>973</v>
      </c>
      <c r="C398" s="315"/>
      <c r="D398" s="315"/>
      <c r="E398" s="315">
        <v>0</v>
      </c>
    </row>
    <row r="399" spans="1:5">
      <c r="A399" s="301" t="s">
        <v>974</v>
      </c>
      <c r="B399" s="324" t="s">
        <v>975</v>
      </c>
      <c r="C399" s="303">
        <v>0</v>
      </c>
      <c r="D399" s="303">
        <v>0</v>
      </c>
      <c r="E399" s="303">
        <v>0</v>
      </c>
    </row>
    <row r="400" spans="1:5">
      <c r="A400" s="304" t="s">
        <v>976</v>
      </c>
      <c r="B400" s="312" t="s">
        <v>975</v>
      </c>
      <c r="C400" s="313"/>
      <c r="D400" s="313"/>
      <c r="E400" s="313">
        <v>0</v>
      </c>
    </row>
    <row r="401" spans="1:5">
      <c r="A401" s="301" t="s">
        <v>977</v>
      </c>
      <c r="B401" s="324" t="s">
        <v>978</v>
      </c>
      <c r="C401" s="303">
        <v>0</v>
      </c>
      <c r="D401" s="303">
        <v>0</v>
      </c>
      <c r="E401" s="303">
        <v>0</v>
      </c>
    </row>
    <row r="402" spans="1:5">
      <c r="A402" s="304" t="s">
        <v>979</v>
      </c>
      <c r="B402" s="312" t="s">
        <v>978</v>
      </c>
      <c r="C402" s="313"/>
      <c r="D402" s="313"/>
      <c r="E402" s="313">
        <v>0</v>
      </c>
    </row>
    <row r="403" spans="1:5">
      <c r="A403" s="301" t="s">
        <v>980</v>
      </c>
      <c r="B403" s="324" t="s">
        <v>981</v>
      </c>
      <c r="C403" s="303">
        <v>0</v>
      </c>
      <c r="D403" s="303">
        <v>0</v>
      </c>
      <c r="E403" s="303">
        <v>0</v>
      </c>
    </row>
    <row r="404" spans="1:5">
      <c r="A404" s="304" t="s">
        <v>982</v>
      </c>
      <c r="B404" s="312" t="s">
        <v>981</v>
      </c>
      <c r="C404" s="313"/>
      <c r="D404" s="313"/>
      <c r="E404" s="313">
        <v>0</v>
      </c>
    </row>
    <row r="405" spans="1:5">
      <c r="A405" s="301" t="s">
        <v>983</v>
      </c>
      <c r="B405" s="324" t="s">
        <v>984</v>
      </c>
      <c r="C405" s="303">
        <v>0</v>
      </c>
      <c r="D405" s="303">
        <v>0</v>
      </c>
      <c r="E405" s="303">
        <v>0</v>
      </c>
    </row>
    <row r="406" spans="1:5">
      <c r="A406" s="304" t="s">
        <v>985</v>
      </c>
      <c r="B406" s="312" t="s">
        <v>984</v>
      </c>
      <c r="C406" s="313"/>
      <c r="D406" s="313"/>
      <c r="E406" s="313">
        <v>0</v>
      </c>
    </row>
    <row r="407" spans="1:5">
      <c r="A407" s="301" t="s">
        <v>986</v>
      </c>
      <c r="B407" s="324" t="s">
        <v>987</v>
      </c>
      <c r="C407" s="303">
        <v>0</v>
      </c>
      <c r="D407" s="303">
        <v>0</v>
      </c>
      <c r="E407" s="303">
        <v>0</v>
      </c>
    </row>
    <row r="408" spans="1:5">
      <c r="A408" s="304" t="s">
        <v>988</v>
      </c>
      <c r="B408" s="312" t="s">
        <v>987</v>
      </c>
      <c r="C408" s="313"/>
      <c r="D408" s="313"/>
      <c r="E408" s="313">
        <v>0</v>
      </c>
    </row>
    <row r="409" spans="1:5">
      <c r="A409" s="292" t="s">
        <v>989</v>
      </c>
      <c r="B409" s="323" t="s">
        <v>990</v>
      </c>
      <c r="C409" s="294">
        <v>2911068.07</v>
      </c>
      <c r="D409" s="294">
        <v>1719675.99</v>
      </c>
      <c r="E409" s="294">
        <v>2079046.25</v>
      </c>
    </row>
    <row r="410" spans="1:5">
      <c r="A410" s="301" t="s">
        <v>991</v>
      </c>
      <c r="B410" s="324" t="s">
        <v>992</v>
      </c>
      <c r="C410" s="303">
        <v>2911068.07</v>
      </c>
      <c r="D410" s="303">
        <v>1719675.99</v>
      </c>
      <c r="E410" s="303">
        <v>2079046.25</v>
      </c>
    </row>
    <row r="411" spans="1:5">
      <c r="A411" s="298" t="s">
        <v>993</v>
      </c>
      <c r="B411" s="314" t="s">
        <v>994</v>
      </c>
      <c r="C411" s="315"/>
      <c r="D411" s="315"/>
      <c r="E411" s="315">
        <v>0</v>
      </c>
    </row>
    <row r="412" spans="1:5">
      <c r="A412" s="298" t="s">
        <v>995</v>
      </c>
      <c r="B412" s="314" t="s">
        <v>996</v>
      </c>
      <c r="C412" s="315"/>
      <c r="D412" s="315"/>
      <c r="E412" s="315">
        <v>0</v>
      </c>
    </row>
    <row r="413" spans="1:5">
      <c r="A413" s="298" t="s">
        <v>997</v>
      </c>
      <c r="B413" s="314" t="s">
        <v>998</v>
      </c>
      <c r="C413" s="315"/>
      <c r="D413" s="315"/>
      <c r="E413" s="315">
        <v>0</v>
      </c>
    </row>
    <row r="414" spans="1:5">
      <c r="A414" s="298" t="s">
        <v>999</v>
      </c>
      <c r="B414" s="314" t="s">
        <v>1000</v>
      </c>
      <c r="C414" s="315"/>
      <c r="D414" s="315"/>
      <c r="E414" s="315">
        <v>0</v>
      </c>
    </row>
    <row r="415" spans="1:5">
      <c r="A415" s="298" t="s">
        <v>1001</v>
      </c>
      <c r="B415" s="314" t="s">
        <v>1002</v>
      </c>
      <c r="C415" s="315"/>
      <c r="D415" s="315"/>
      <c r="E415" s="315">
        <v>0</v>
      </c>
    </row>
    <row r="416" spans="1:5">
      <c r="A416" s="298" t="s">
        <v>1003</v>
      </c>
      <c r="B416" s="314" t="s">
        <v>1004</v>
      </c>
      <c r="C416" s="315"/>
      <c r="D416" s="315"/>
      <c r="E416" s="315">
        <v>0</v>
      </c>
    </row>
    <row r="417" spans="1:5">
      <c r="A417" s="298" t="s">
        <v>1005</v>
      </c>
      <c r="B417" s="314" t="s">
        <v>1006</v>
      </c>
      <c r="C417" s="315"/>
      <c r="D417" s="315"/>
      <c r="E417" s="315">
        <v>0</v>
      </c>
    </row>
    <row r="418" spans="1:5">
      <c r="A418" s="298" t="s">
        <v>1007</v>
      </c>
      <c r="B418" s="314" t="s">
        <v>1008</v>
      </c>
      <c r="C418" s="315"/>
      <c r="D418" s="315"/>
      <c r="E418" s="315">
        <v>0</v>
      </c>
    </row>
    <row r="419" spans="1:5">
      <c r="A419" s="298" t="s">
        <v>1009</v>
      </c>
      <c r="B419" s="314" t="s">
        <v>1010</v>
      </c>
      <c r="C419" s="315"/>
      <c r="D419" s="315"/>
      <c r="E419" s="315">
        <v>0</v>
      </c>
    </row>
    <row r="420" spans="1:5">
      <c r="A420" s="298" t="s">
        <v>1011</v>
      </c>
      <c r="B420" s="314" t="s">
        <v>1012</v>
      </c>
      <c r="C420" s="315"/>
      <c r="D420" s="315"/>
      <c r="E420" s="315">
        <v>0</v>
      </c>
    </row>
    <row r="421" spans="1:5">
      <c r="A421" s="298" t="s">
        <v>1013</v>
      </c>
      <c r="B421" s="314" t="s">
        <v>1014</v>
      </c>
      <c r="C421" s="315">
        <v>1909393.5399999998</v>
      </c>
      <c r="D421" s="315">
        <v>1719675.99</v>
      </c>
      <c r="E421" s="315">
        <v>2079046.25</v>
      </c>
    </row>
    <row r="422" spans="1:5">
      <c r="A422" s="298" t="s">
        <v>1015</v>
      </c>
      <c r="B422" s="314" t="s">
        <v>1016</v>
      </c>
      <c r="C422" s="315"/>
      <c r="D422" s="315"/>
      <c r="E422" s="315">
        <v>0</v>
      </c>
    </row>
    <row r="423" spans="1:5">
      <c r="A423" s="298" t="s">
        <v>1017</v>
      </c>
      <c r="B423" s="314" t="s">
        <v>1018</v>
      </c>
      <c r="C423" s="315"/>
      <c r="D423" s="315"/>
      <c r="E423" s="315">
        <v>0</v>
      </c>
    </row>
    <row r="424" spans="1:5">
      <c r="A424" s="298" t="s">
        <v>1019</v>
      </c>
      <c r="B424" s="314" t="s">
        <v>1020</v>
      </c>
      <c r="C424" s="315">
        <v>1001674.53</v>
      </c>
      <c r="D424" s="315"/>
      <c r="E424" s="315">
        <v>0</v>
      </c>
    </row>
    <row r="425" spans="1:5">
      <c r="A425" s="301" t="s">
        <v>1021</v>
      </c>
      <c r="B425" s="324" t="s">
        <v>1022</v>
      </c>
      <c r="C425" s="303">
        <v>0</v>
      </c>
      <c r="D425" s="303">
        <v>0</v>
      </c>
      <c r="E425" s="303">
        <v>0</v>
      </c>
    </row>
    <row r="426" spans="1:5">
      <c r="A426" s="304" t="s">
        <v>1023</v>
      </c>
      <c r="B426" s="312" t="s">
        <v>1022</v>
      </c>
      <c r="C426" s="313"/>
      <c r="D426" s="313"/>
      <c r="E426" s="313">
        <v>0</v>
      </c>
    </row>
    <row r="427" spans="1:5">
      <c r="A427" s="301" t="s">
        <v>1024</v>
      </c>
      <c r="B427" s="324" t="s">
        <v>1025</v>
      </c>
      <c r="C427" s="303">
        <v>0</v>
      </c>
      <c r="D427" s="303">
        <v>0</v>
      </c>
      <c r="E427" s="303">
        <v>0</v>
      </c>
    </row>
    <row r="428" spans="1:5">
      <c r="A428" s="304" t="s">
        <v>1026</v>
      </c>
      <c r="B428" s="312" t="s">
        <v>1025</v>
      </c>
      <c r="C428" s="313"/>
      <c r="D428" s="313"/>
      <c r="E428" s="313">
        <v>0</v>
      </c>
    </row>
    <row r="429" spans="1:5">
      <c r="A429" s="301" t="s">
        <v>1027</v>
      </c>
      <c r="B429" s="324" t="s">
        <v>1028</v>
      </c>
      <c r="C429" s="303">
        <v>0</v>
      </c>
      <c r="D429" s="303">
        <v>0</v>
      </c>
      <c r="E429" s="303">
        <v>0</v>
      </c>
    </row>
    <row r="430" spans="1:5">
      <c r="A430" s="304" t="s">
        <v>1029</v>
      </c>
      <c r="B430" s="312" t="s">
        <v>1028</v>
      </c>
      <c r="C430" s="313"/>
      <c r="D430" s="313"/>
      <c r="E430" s="313">
        <v>0</v>
      </c>
    </row>
    <row r="431" spans="1:5">
      <c r="A431" s="292" t="s">
        <v>1030</v>
      </c>
      <c r="B431" s="323" t="s">
        <v>1031</v>
      </c>
      <c r="C431" s="294">
        <v>2500000</v>
      </c>
      <c r="D431" s="294">
        <v>1578511.18</v>
      </c>
      <c r="E431" s="294">
        <v>12239612.83</v>
      </c>
    </row>
    <row r="432" spans="1:5">
      <c r="A432" s="301" t="s">
        <v>1032</v>
      </c>
      <c r="B432" s="324" t="s">
        <v>1033</v>
      </c>
      <c r="C432" s="303">
        <v>0</v>
      </c>
      <c r="D432" s="303">
        <v>0</v>
      </c>
      <c r="E432" s="303">
        <v>0</v>
      </c>
    </row>
    <row r="433" spans="1:5">
      <c r="A433" s="304" t="s">
        <v>1034</v>
      </c>
      <c r="B433" s="325" t="s">
        <v>1033</v>
      </c>
      <c r="C433" s="306"/>
      <c r="D433" s="306"/>
      <c r="E433" s="306">
        <v>0</v>
      </c>
    </row>
    <row r="434" spans="1:5">
      <c r="A434" s="301" t="s">
        <v>1035</v>
      </c>
      <c r="B434" s="324" t="s">
        <v>1036</v>
      </c>
      <c r="C434" s="303">
        <v>2500000</v>
      </c>
      <c r="D434" s="303">
        <v>1578511.18</v>
      </c>
      <c r="E434" s="303">
        <v>7316867.8399999999</v>
      </c>
    </row>
    <row r="435" spans="1:5">
      <c r="A435" s="304" t="s">
        <v>1037</v>
      </c>
      <c r="B435" s="325" t="s">
        <v>1038</v>
      </c>
      <c r="C435" s="306">
        <v>2500000</v>
      </c>
      <c r="D435" s="306">
        <v>1578511.18</v>
      </c>
      <c r="E435" s="306">
        <v>7316867.8399999999</v>
      </c>
    </row>
    <row r="436" spans="1:5">
      <c r="A436" s="304" t="s">
        <v>1039</v>
      </c>
      <c r="B436" s="325" t="s">
        <v>1040</v>
      </c>
      <c r="C436" s="306"/>
      <c r="D436" s="306"/>
      <c r="E436" s="306">
        <v>0</v>
      </c>
    </row>
    <row r="437" spans="1:5">
      <c r="A437" s="304" t="s">
        <v>1041</v>
      </c>
      <c r="B437" s="325" t="s">
        <v>1042</v>
      </c>
      <c r="C437" s="306"/>
      <c r="D437" s="306"/>
      <c r="E437" s="306">
        <v>0</v>
      </c>
    </row>
    <row r="438" spans="1:5">
      <c r="A438" s="301" t="s">
        <v>1043</v>
      </c>
      <c r="B438" s="324" t="s">
        <v>1044</v>
      </c>
      <c r="C438" s="303">
        <v>0</v>
      </c>
      <c r="D438" s="303">
        <v>0</v>
      </c>
      <c r="E438" s="303">
        <v>4922744.99</v>
      </c>
    </row>
    <row r="439" spans="1:5">
      <c r="A439" s="304" t="s">
        <v>1045</v>
      </c>
      <c r="B439" s="325" t="s">
        <v>1044</v>
      </c>
      <c r="C439" s="306"/>
      <c r="D439" s="306"/>
      <c r="E439" s="306">
        <v>4922744.99</v>
      </c>
    </row>
    <row r="440" spans="1:5">
      <c r="A440" s="289" t="s">
        <v>1046</v>
      </c>
      <c r="B440" s="322" t="s">
        <v>49</v>
      </c>
      <c r="C440" s="291">
        <v>0</v>
      </c>
      <c r="D440" s="291">
        <v>0</v>
      </c>
      <c r="E440" s="291">
        <v>0</v>
      </c>
    </row>
    <row r="441" spans="1:5">
      <c r="A441" s="292" t="s">
        <v>1047</v>
      </c>
      <c r="B441" s="323" t="s">
        <v>1048</v>
      </c>
      <c r="C441" s="294">
        <v>0</v>
      </c>
      <c r="D441" s="294">
        <v>0</v>
      </c>
      <c r="E441" s="294">
        <v>0</v>
      </c>
    </row>
    <row r="442" spans="1:5">
      <c r="A442" s="301" t="s">
        <v>1049</v>
      </c>
      <c r="B442" s="324" t="s">
        <v>1050</v>
      </c>
      <c r="C442" s="303">
        <v>0</v>
      </c>
      <c r="D442" s="303">
        <v>0</v>
      </c>
      <c r="E442" s="303">
        <v>0</v>
      </c>
    </row>
    <row r="443" spans="1:5">
      <c r="A443" s="304" t="s">
        <v>1051</v>
      </c>
      <c r="B443" s="325" t="s">
        <v>1050</v>
      </c>
      <c r="C443" s="306"/>
      <c r="D443" s="306"/>
      <c r="E443" s="306">
        <v>0</v>
      </c>
    </row>
    <row r="444" spans="1:5">
      <c r="A444" s="292" t="s">
        <v>1052</v>
      </c>
      <c r="B444" s="323" t="s">
        <v>1053</v>
      </c>
      <c r="C444" s="294">
        <v>0</v>
      </c>
      <c r="D444" s="294">
        <v>0</v>
      </c>
      <c r="E444" s="294">
        <v>0</v>
      </c>
    </row>
    <row r="445" spans="1:5">
      <c r="A445" s="301" t="s">
        <v>1054</v>
      </c>
      <c r="B445" s="324" t="s">
        <v>1055</v>
      </c>
      <c r="C445" s="303">
        <v>0</v>
      </c>
      <c r="D445" s="303">
        <v>0</v>
      </c>
      <c r="E445" s="303">
        <v>0</v>
      </c>
    </row>
    <row r="446" spans="1:5">
      <c r="A446" s="304" t="s">
        <v>1056</v>
      </c>
      <c r="B446" s="325" t="s">
        <v>1055</v>
      </c>
      <c r="C446" s="306"/>
      <c r="D446" s="306"/>
      <c r="E446" s="306">
        <v>0</v>
      </c>
    </row>
    <row r="447" spans="1:5">
      <c r="A447" s="289" t="s">
        <v>1057</v>
      </c>
      <c r="B447" s="322" t="s">
        <v>1058</v>
      </c>
      <c r="C447" s="291">
        <v>9596425.3100000005</v>
      </c>
      <c r="D447" s="291">
        <v>16381612.41</v>
      </c>
      <c r="E447" s="291">
        <v>77218145.299999997</v>
      </c>
    </row>
    <row r="448" spans="1:5">
      <c r="A448" s="292" t="s">
        <v>1059</v>
      </c>
      <c r="B448" s="323" t="s">
        <v>1060</v>
      </c>
      <c r="C448" s="294">
        <v>0</v>
      </c>
      <c r="D448" s="294">
        <v>0</v>
      </c>
      <c r="E448" s="294">
        <v>0</v>
      </c>
    </row>
    <row r="449" spans="1:5">
      <c r="A449" s="301" t="s">
        <v>1061</v>
      </c>
      <c r="B449" s="324" t="s">
        <v>1062</v>
      </c>
      <c r="C449" s="303">
        <v>0</v>
      </c>
      <c r="D449" s="303">
        <v>0</v>
      </c>
      <c r="E449" s="303">
        <v>0</v>
      </c>
    </row>
    <row r="450" spans="1:5">
      <c r="A450" s="304" t="s">
        <v>1063</v>
      </c>
      <c r="B450" s="325" t="s">
        <v>1062</v>
      </c>
      <c r="C450" s="306"/>
      <c r="D450" s="306"/>
      <c r="E450" s="306">
        <v>0</v>
      </c>
    </row>
    <row r="451" spans="1:5">
      <c r="A451" s="292" t="s">
        <v>1064</v>
      </c>
      <c r="B451" s="323" t="s">
        <v>1065</v>
      </c>
      <c r="C451" s="294">
        <v>0</v>
      </c>
      <c r="D451" s="294">
        <v>0</v>
      </c>
      <c r="E451" s="294">
        <v>10000</v>
      </c>
    </row>
    <row r="452" spans="1:5">
      <c r="A452" s="301" t="s">
        <v>1066</v>
      </c>
      <c r="B452" s="324" t="s">
        <v>58</v>
      </c>
      <c r="C452" s="303">
        <v>0</v>
      </c>
      <c r="D452" s="303">
        <v>0</v>
      </c>
      <c r="E452" s="303">
        <v>10000</v>
      </c>
    </row>
    <row r="453" spans="1:5">
      <c r="A453" s="304" t="s">
        <v>1067</v>
      </c>
      <c r="B453" s="325" t="s">
        <v>1068</v>
      </c>
      <c r="C453" s="306"/>
      <c r="D453" s="306"/>
      <c r="E453" s="306">
        <v>0</v>
      </c>
    </row>
    <row r="454" spans="1:5">
      <c r="A454" s="304" t="s">
        <v>1069</v>
      </c>
      <c r="B454" s="325" t="s">
        <v>1070</v>
      </c>
      <c r="C454" s="306"/>
      <c r="D454" s="306"/>
      <c r="E454" s="306">
        <v>0</v>
      </c>
    </row>
    <row r="455" spans="1:5">
      <c r="A455" s="304" t="s">
        <v>1071</v>
      </c>
      <c r="B455" s="325" t="s">
        <v>1072</v>
      </c>
      <c r="C455" s="306"/>
      <c r="D455" s="306"/>
      <c r="E455" s="306">
        <v>0</v>
      </c>
    </row>
    <row r="456" spans="1:5">
      <c r="A456" s="304" t="s">
        <v>1073</v>
      </c>
      <c r="B456" s="325" t="s">
        <v>1074</v>
      </c>
      <c r="C456" s="306"/>
      <c r="D456" s="306"/>
      <c r="E456" s="306">
        <v>10000</v>
      </c>
    </row>
    <row r="457" spans="1:5">
      <c r="A457" s="304" t="s">
        <v>1075</v>
      </c>
      <c r="B457" s="325" t="s">
        <v>1076</v>
      </c>
      <c r="C457" s="306">
        <v>0</v>
      </c>
      <c r="D457" s="306">
        <v>0</v>
      </c>
      <c r="E457" s="306">
        <v>0</v>
      </c>
    </row>
    <row r="458" spans="1:5">
      <c r="A458" s="301" t="s">
        <v>1077</v>
      </c>
      <c r="B458" s="324" t="s">
        <v>59</v>
      </c>
      <c r="C458" s="303">
        <v>0</v>
      </c>
      <c r="D458" s="303">
        <v>0</v>
      </c>
      <c r="E458" s="303">
        <v>0</v>
      </c>
    </row>
    <row r="459" spans="1:5">
      <c r="A459" s="304" t="s">
        <v>1078</v>
      </c>
      <c r="B459" s="325" t="s">
        <v>1079</v>
      </c>
      <c r="C459" s="306"/>
      <c r="D459" s="306"/>
      <c r="E459" s="306">
        <v>0</v>
      </c>
    </row>
    <row r="460" spans="1:5">
      <c r="A460" s="304" t="s">
        <v>1080</v>
      </c>
      <c r="B460" s="325" t="s">
        <v>1081</v>
      </c>
      <c r="C460" s="306"/>
      <c r="D460" s="306"/>
      <c r="E460" s="306">
        <v>0</v>
      </c>
    </row>
    <row r="461" spans="1:5">
      <c r="A461" s="304" t="s">
        <v>1082</v>
      </c>
      <c r="B461" s="325" t="s">
        <v>1083</v>
      </c>
      <c r="C461" s="306"/>
      <c r="D461" s="306"/>
      <c r="E461" s="306">
        <v>0</v>
      </c>
    </row>
    <row r="462" spans="1:5">
      <c r="A462" s="304" t="s">
        <v>1084</v>
      </c>
      <c r="B462" s="325" t="s">
        <v>1085</v>
      </c>
      <c r="C462" s="306"/>
      <c r="D462" s="306"/>
      <c r="E462" s="306">
        <v>0</v>
      </c>
    </row>
    <row r="463" spans="1:5">
      <c r="A463" s="304" t="s">
        <v>1086</v>
      </c>
      <c r="B463" s="325" t="s">
        <v>1087</v>
      </c>
      <c r="C463" s="306"/>
      <c r="D463" s="306"/>
      <c r="E463" s="306">
        <v>0</v>
      </c>
    </row>
    <row r="464" spans="1:5">
      <c r="A464" s="292" t="s">
        <v>1088</v>
      </c>
      <c r="B464" s="323" t="s">
        <v>1089</v>
      </c>
      <c r="C464" s="294">
        <v>0</v>
      </c>
      <c r="D464" s="294">
        <v>0</v>
      </c>
      <c r="E464" s="294">
        <v>150000</v>
      </c>
    </row>
    <row r="465" spans="1:5">
      <c r="A465" s="301" t="s">
        <v>1090</v>
      </c>
      <c r="B465" s="324" t="s">
        <v>1091</v>
      </c>
      <c r="C465" s="303">
        <v>0</v>
      </c>
      <c r="D465" s="303">
        <v>0</v>
      </c>
      <c r="E465" s="303">
        <v>150000</v>
      </c>
    </row>
    <row r="466" spans="1:5">
      <c r="A466" s="304" t="s">
        <v>1092</v>
      </c>
      <c r="B466" s="325" t="s">
        <v>1091</v>
      </c>
      <c r="C466" s="306"/>
      <c r="D466" s="306"/>
      <c r="E466" s="306">
        <v>150000</v>
      </c>
    </row>
    <row r="467" spans="1:5">
      <c r="A467" s="292" t="s">
        <v>1093</v>
      </c>
      <c r="B467" s="323" t="s">
        <v>1094</v>
      </c>
      <c r="C467" s="294">
        <v>3057862.6900000004</v>
      </c>
      <c r="D467" s="294">
        <v>4996000</v>
      </c>
      <c r="E467" s="294">
        <v>6034136.1399999987</v>
      </c>
    </row>
    <row r="468" spans="1:5">
      <c r="A468" s="301" t="s">
        <v>1095</v>
      </c>
      <c r="B468" s="324" t="s">
        <v>1096</v>
      </c>
      <c r="C468" s="303">
        <v>0</v>
      </c>
      <c r="D468" s="303"/>
      <c r="E468" s="303">
        <v>0</v>
      </c>
    </row>
    <row r="469" spans="1:5">
      <c r="A469" s="304" t="s">
        <v>1097</v>
      </c>
      <c r="B469" s="305" t="s">
        <v>1098</v>
      </c>
      <c r="C469" s="306"/>
      <c r="D469" s="306"/>
      <c r="E469" s="306">
        <v>0</v>
      </c>
    </row>
    <row r="470" spans="1:5">
      <c r="A470" s="304" t="s">
        <v>1099</v>
      </c>
      <c r="B470" s="305" t="s">
        <v>1100</v>
      </c>
      <c r="C470" s="306">
        <v>0</v>
      </c>
      <c r="D470" s="306">
        <v>0</v>
      </c>
      <c r="E470" s="306">
        <v>0</v>
      </c>
    </row>
    <row r="471" spans="1:5">
      <c r="A471" s="304" t="s">
        <v>1101</v>
      </c>
      <c r="B471" s="305" t="s">
        <v>1102</v>
      </c>
      <c r="C471" s="306"/>
      <c r="D471" s="306"/>
      <c r="E471" s="306">
        <v>0</v>
      </c>
    </row>
    <row r="472" spans="1:5">
      <c r="A472" s="304" t="s">
        <v>1103</v>
      </c>
      <c r="B472" s="305" t="s">
        <v>1104</v>
      </c>
      <c r="C472" s="306"/>
      <c r="D472" s="306"/>
      <c r="E472" s="306">
        <v>0</v>
      </c>
    </row>
    <row r="473" spans="1:5">
      <c r="A473" s="304" t="s">
        <v>1105</v>
      </c>
      <c r="B473" s="305" t="s">
        <v>1106</v>
      </c>
      <c r="C473" s="306"/>
      <c r="D473" s="306"/>
      <c r="E473" s="306">
        <v>0</v>
      </c>
    </row>
    <row r="474" spans="1:5">
      <c r="A474" s="301" t="s">
        <v>1107</v>
      </c>
      <c r="B474" s="324" t="s">
        <v>1108</v>
      </c>
      <c r="C474" s="303">
        <v>0</v>
      </c>
      <c r="D474" s="303">
        <v>0</v>
      </c>
      <c r="E474" s="303">
        <v>0</v>
      </c>
    </row>
    <row r="475" spans="1:5">
      <c r="A475" s="304" t="s">
        <v>1109</v>
      </c>
      <c r="B475" s="305" t="s">
        <v>1110</v>
      </c>
      <c r="C475" s="306"/>
      <c r="D475" s="306"/>
      <c r="E475" s="306">
        <v>0</v>
      </c>
    </row>
    <row r="476" spans="1:5">
      <c r="A476" s="304" t="s">
        <v>1111</v>
      </c>
      <c r="B476" s="305" t="s">
        <v>1112</v>
      </c>
      <c r="C476" s="306"/>
      <c r="D476" s="306"/>
      <c r="E476" s="306">
        <v>0</v>
      </c>
    </row>
    <row r="477" spans="1:5">
      <c r="A477" s="304" t="s">
        <v>1113</v>
      </c>
      <c r="B477" s="305" t="s">
        <v>1114</v>
      </c>
      <c r="C477" s="306"/>
      <c r="D477" s="306"/>
      <c r="E477" s="306">
        <v>0</v>
      </c>
    </row>
    <row r="478" spans="1:5">
      <c r="A478" s="304" t="s">
        <v>1115</v>
      </c>
      <c r="B478" s="305" t="s">
        <v>1116</v>
      </c>
      <c r="C478" s="306"/>
      <c r="D478" s="306"/>
      <c r="E478" s="306">
        <v>0</v>
      </c>
    </row>
    <row r="479" spans="1:5">
      <c r="A479" s="304" t="s">
        <v>1117</v>
      </c>
      <c r="B479" s="305" t="s">
        <v>1118</v>
      </c>
      <c r="C479" s="306"/>
      <c r="D479" s="306"/>
      <c r="E479" s="306">
        <v>0</v>
      </c>
    </row>
    <row r="480" spans="1:5">
      <c r="A480" s="301" t="s">
        <v>1119</v>
      </c>
      <c r="B480" s="324" t="s">
        <v>1120</v>
      </c>
      <c r="C480" s="303">
        <v>0</v>
      </c>
      <c r="D480" s="303">
        <v>0</v>
      </c>
      <c r="E480" s="303">
        <v>0</v>
      </c>
    </row>
    <row r="481" spans="1:5">
      <c r="A481" s="304" t="s">
        <v>1121</v>
      </c>
      <c r="B481" s="305" t="s">
        <v>1122</v>
      </c>
      <c r="C481" s="306"/>
      <c r="D481" s="306"/>
      <c r="E481" s="306">
        <v>0</v>
      </c>
    </row>
    <row r="482" spans="1:5">
      <c r="A482" s="304" t="s">
        <v>1123</v>
      </c>
      <c r="B482" s="305" t="s">
        <v>1124</v>
      </c>
      <c r="C482" s="306"/>
      <c r="D482" s="306"/>
      <c r="E482" s="306">
        <v>0</v>
      </c>
    </row>
    <row r="483" spans="1:5">
      <c r="A483" s="304" t="s">
        <v>1125</v>
      </c>
      <c r="B483" s="305" t="s">
        <v>1126</v>
      </c>
      <c r="C483" s="306"/>
      <c r="D483" s="306"/>
      <c r="E483" s="306">
        <v>0</v>
      </c>
    </row>
    <row r="484" spans="1:5">
      <c r="A484" s="304" t="s">
        <v>1127</v>
      </c>
      <c r="B484" s="305" t="s">
        <v>1128</v>
      </c>
      <c r="C484" s="306"/>
      <c r="D484" s="306"/>
      <c r="E484" s="306">
        <v>0</v>
      </c>
    </row>
    <row r="485" spans="1:5">
      <c r="A485" s="304" t="s">
        <v>1129</v>
      </c>
      <c r="B485" s="305" t="s">
        <v>1130</v>
      </c>
      <c r="C485" s="306"/>
      <c r="D485" s="306"/>
      <c r="E485" s="306">
        <v>0</v>
      </c>
    </row>
    <row r="486" spans="1:5">
      <c r="A486" s="301" t="s">
        <v>1131</v>
      </c>
      <c r="B486" s="324" t="s">
        <v>1132</v>
      </c>
      <c r="C486" s="303">
        <v>0</v>
      </c>
      <c r="D486" s="303">
        <v>0</v>
      </c>
      <c r="E486" s="303">
        <v>0</v>
      </c>
    </row>
    <row r="487" spans="1:5">
      <c r="A487" s="304" t="s">
        <v>1133</v>
      </c>
      <c r="B487" s="305" t="s">
        <v>1134</v>
      </c>
      <c r="C487" s="306"/>
      <c r="D487" s="306"/>
      <c r="E487" s="306">
        <v>0</v>
      </c>
    </row>
    <row r="488" spans="1:5">
      <c r="A488" s="304" t="s">
        <v>1135</v>
      </c>
      <c r="B488" s="305" t="s">
        <v>1136</v>
      </c>
      <c r="C488" s="306"/>
      <c r="D488" s="306"/>
      <c r="E488" s="306">
        <v>0</v>
      </c>
    </row>
    <row r="489" spans="1:5">
      <c r="A489" s="304" t="s">
        <v>1137</v>
      </c>
      <c r="B489" s="305" t="s">
        <v>1138</v>
      </c>
      <c r="C489" s="306"/>
      <c r="D489" s="306"/>
      <c r="E489" s="306">
        <v>0</v>
      </c>
    </row>
    <row r="490" spans="1:5">
      <c r="A490" s="304" t="s">
        <v>1139</v>
      </c>
      <c r="B490" s="305" t="s">
        <v>1140</v>
      </c>
      <c r="C490" s="306"/>
      <c r="D490" s="306"/>
      <c r="E490" s="306">
        <v>0</v>
      </c>
    </row>
    <row r="491" spans="1:5">
      <c r="A491" s="304" t="s">
        <v>1141</v>
      </c>
      <c r="B491" s="305" t="s">
        <v>1142</v>
      </c>
      <c r="C491" s="306"/>
      <c r="D491" s="306"/>
      <c r="E491" s="306">
        <v>0</v>
      </c>
    </row>
    <row r="492" spans="1:5">
      <c r="A492" s="301" t="s">
        <v>1143</v>
      </c>
      <c r="B492" s="324" t="s">
        <v>1144</v>
      </c>
      <c r="C492" s="303">
        <v>0</v>
      </c>
      <c r="D492" s="303">
        <v>0</v>
      </c>
      <c r="E492" s="303">
        <v>0</v>
      </c>
    </row>
    <row r="493" spans="1:5">
      <c r="A493" s="304" t="s">
        <v>1145</v>
      </c>
      <c r="B493" s="305" t="s">
        <v>1146</v>
      </c>
      <c r="C493" s="306"/>
      <c r="D493" s="306"/>
      <c r="E493" s="306">
        <v>0</v>
      </c>
    </row>
    <row r="494" spans="1:5">
      <c r="A494" s="304" t="s">
        <v>1147</v>
      </c>
      <c r="B494" s="305" t="s">
        <v>1148</v>
      </c>
      <c r="C494" s="306"/>
      <c r="D494" s="306"/>
      <c r="E494" s="306">
        <v>0</v>
      </c>
    </row>
    <row r="495" spans="1:5">
      <c r="A495" s="304" t="s">
        <v>1149</v>
      </c>
      <c r="B495" s="305" t="s">
        <v>1150</v>
      </c>
      <c r="C495" s="306"/>
      <c r="D495" s="306"/>
      <c r="E495" s="306">
        <v>0</v>
      </c>
    </row>
    <row r="496" spans="1:5">
      <c r="A496" s="304" t="s">
        <v>1151</v>
      </c>
      <c r="B496" s="305" t="s">
        <v>1152</v>
      </c>
      <c r="C496" s="306"/>
      <c r="D496" s="306"/>
      <c r="E496" s="306">
        <v>0</v>
      </c>
    </row>
    <row r="497" spans="1:5">
      <c r="A497" s="304" t="s">
        <v>1153</v>
      </c>
      <c r="B497" s="305" t="s">
        <v>1154</v>
      </c>
      <c r="C497" s="306"/>
      <c r="D497" s="306"/>
      <c r="E497" s="306">
        <v>0</v>
      </c>
    </row>
    <row r="498" spans="1:5">
      <c r="A498" s="301" t="s">
        <v>1155</v>
      </c>
      <c r="B498" s="324" t="s">
        <v>1156</v>
      </c>
      <c r="C498" s="303">
        <v>2745862.6900000004</v>
      </c>
      <c r="D498" s="303">
        <v>3169000</v>
      </c>
      <c r="E498" s="303">
        <v>4015274.6199999992</v>
      </c>
    </row>
    <row r="499" spans="1:5">
      <c r="A499" s="304" t="s">
        <v>1157</v>
      </c>
      <c r="B499" s="305" t="s">
        <v>1158</v>
      </c>
      <c r="C499" s="306">
        <v>4109.8</v>
      </c>
      <c r="D499" s="306">
        <v>19000</v>
      </c>
      <c r="E499" s="306">
        <v>48780.399999999994</v>
      </c>
    </row>
    <row r="500" spans="1:5">
      <c r="A500" s="304" t="s">
        <v>1159</v>
      </c>
      <c r="B500" s="305" t="s">
        <v>1160</v>
      </c>
      <c r="C500" s="306">
        <v>0</v>
      </c>
      <c r="D500" s="306"/>
      <c r="E500" s="306">
        <v>0</v>
      </c>
    </row>
    <row r="501" spans="1:5">
      <c r="A501" s="304" t="s">
        <v>1161</v>
      </c>
      <c r="B501" s="305" t="s">
        <v>1162</v>
      </c>
      <c r="C501" s="306">
        <v>1676732.7400000002</v>
      </c>
      <c r="D501" s="306">
        <v>1700000</v>
      </c>
      <c r="E501" s="306">
        <v>1746534.5199999996</v>
      </c>
    </row>
    <row r="502" spans="1:5">
      <c r="A502" s="304" t="s">
        <v>1163</v>
      </c>
      <c r="B502" s="305" t="s">
        <v>1164</v>
      </c>
      <c r="C502" s="306">
        <v>609571.61</v>
      </c>
      <c r="D502" s="306">
        <v>750000</v>
      </c>
      <c r="E502" s="306">
        <v>1030856.7799999999</v>
      </c>
    </row>
    <row r="503" spans="1:5">
      <c r="A503" s="304" t="s">
        <v>1165</v>
      </c>
      <c r="B503" s="305" t="s">
        <v>1166</v>
      </c>
      <c r="C503" s="306">
        <v>455448.54000000004</v>
      </c>
      <c r="D503" s="306">
        <v>700000</v>
      </c>
      <c r="E503" s="306">
        <v>1189102.92</v>
      </c>
    </row>
    <row r="504" spans="1:5">
      <c r="A504" s="301" t="s">
        <v>1167</v>
      </c>
      <c r="B504" s="324" t="s">
        <v>1168</v>
      </c>
      <c r="C504" s="303">
        <v>0</v>
      </c>
      <c r="D504" s="303">
        <v>0</v>
      </c>
      <c r="E504" s="303">
        <v>0</v>
      </c>
    </row>
    <row r="505" spans="1:5">
      <c r="A505" s="304" t="s">
        <v>1169</v>
      </c>
      <c r="B505" s="299" t="s">
        <v>1170</v>
      </c>
      <c r="C505" s="300"/>
      <c r="D505" s="300"/>
      <c r="E505" s="300">
        <v>0</v>
      </c>
    </row>
    <row r="506" spans="1:5">
      <c r="A506" s="304" t="s">
        <v>1171</v>
      </c>
      <c r="B506" s="299" t="s">
        <v>1172</v>
      </c>
      <c r="C506" s="300"/>
      <c r="D506" s="300"/>
      <c r="E506" s="300">
        <v>0</v>
      </c>
    </row>
    <row r="507" spans="1:5">
      <c r="A507" s="304" t="s">
        <v>1173</v>
      </c>
      <c r="B507" s="299" t="s">
        <v>1174</v>
      </c>
      <c r="C507" s="300"/>
      <c r="D507" s="300"/>
      <c r="E507" s="300">
        <v>0</v>
      </c>
    </row>
    <row r="508" spans="1:5">
      <c r="A508" s="304" t="s">
        <v>1175</v>
      </c>
      <c r="B508" s="299" t="s">
        <v>1176</v>
      </c>
      <c r="C508" s="300"/>
      <c r="D508" s="300"/>
      <c r="E508" s="300">
        <v>0</v>
      </c>
    </row>
    <row r="509" spans="1:5">
      <c r="A509" s="301" t="s">
        <v>1177</v>
      </c>
      <c r="B509" s="324" t="s">
        <v>1178</v>
      </c>
      <c r="C509" s="303">
        <v>0</v>
      </c>
      <c r="D509" s="303">
        <v>0</v>
      </c>
      <c r="E509" s="303">
        <v>0</v>
      </c>
    </row>
    <row r="510" spans="1:5">
      <c r="A510" s="304" t="s">
        <v>1179</v>
      </c>
      <c r="B510" s="299" t="s">
        <v>1180</v>
      </c>
      <c r="C510" s="300"/>
      <c r="D510" s="300"/>
      <c r="E510" s="300">
        <v>0</v>
      </c>
    </row>
    <row r="511" spans="1:5">
      <c r="A511" s="304" t="s">
        <v>1181</v>
      </c>
      <c r="B511" s="299" t="s">
        <v>1182</v>
      </c>
      <c r="C511" s="300"/>
      <c r="D511" s="300"/>
      <c r="E511" s="300">
        <v>0</v>
      </c>
    </row>
    <row r="512" spans="1:5">
      <c r="A512" s="304" t="s">
        <v>1183</v>
      </c>
      <c r="B512" s="299" t="s">
        <v>1184</v>
      </c>
      <c r="C512" s="300"/>
      <c r="D512" s="300"/>
      <c r="E512" s="300">
        <v>0</v>
      </c>
    </row>
    <row r="513" spans="1:5">
      <c r="A513" s="304" t="s">
        <v>1185</v>
      </c>
      <c r="B513" s="299" t="s">
        <v>1186</v>
      </c>
      <c r="C513" s="300"/>
      <c r="D513" s="300"/>
      <c r="E513" s="300">
        <v>0</v>
      </c>
    </row>
    <row r="514" spans="1:5">
      <c r="A514" s="301" t="s">
        <v>1187</v>
      </c>
      <c r="B514" s="324" t="s">
        <v>1188</v>
      </c>
      <c r="C514" s="303">
        <v>0</v>
      </c>
      <c r="D514" s="303">
        <v>0</v>
      </c>
      <c r="E514" s="303">
        <v>0</v>
      </c>
    </row>
    <row r="515" spans="1:5">
      <c r="A515" s="304" t="s">
        <v>1189</v>
      </c>
      <c r="B515" s="299" t="s">
        <v>1190</v>
      </c>
      <c r="C515" s="300"/>
      <c r="D515" s="300"/>
      <c r="E515" s="300">
        <v>0</v>
      </c>
    </row>
    <row r="516" spans="1:5">
      <c r="A516" s="304" t="s">
        <v>1191</v>
      </c>
      <c r="B516" s="299" t="s">
        <v>1192</v>
      </c>
      <c r="C516" s="300"/>
      <c r="D516" s="300"/>
      <c r="E516" s="300">
        <v>0</v>
      </c>
    </row>
    <row r="517" spans="1:5">
      <c r="A517" s="304" t="s">
        <v>1193</v>
      </c>
      <c r="B517" s="299" t="s">
        <v>1194</v>
      </c>
      <c r="C517" s="300"/>
      <c r="D517" s="300"/>
      <c r="E517" s="300">
        <v>0</v>
      </c>
    </row>
    <row r="518" spans="1:5">
      <c r="A518" s="304" t="s">
        <v>1195</v>
      </c>
      <c r="B518" s="299" t="s">
        <v>1196</v>
      </c>
      <c r="C518" s="300"/>
      <c r="D518" s="300"/>
      <c r="E518" s="300">
        <v>0</v>
      </c>
    </row>
    <row r="519" spans="1:5">
      <c r="A519" s="301" t="s">
        <v>1197</v>
      </c>
      <c r="B519" s="324" t="s">
        <v>1198</v>
      </c>
      <c r="C519" s="303">
        <v>0</v>
      </c>
      <c r="D519" s="303">
        <v>0</v>
      </c>
      <c r="E519" s="303">
        <v>0</v>
      </c>
    </row>
    <row r="520" spans="1:5">
      <c r="A520" s="298" t="s">
        <v>1199</v>
      </c>
      <c r="B520" s="299" t="s">
        <v>1200</v>
      </c>
      <c r="C520" s="300"/>
      <c r="D520" s="300"/>
      <c r="E520" s="300">
        <v>0</v>
      </c>
    </row>
    <row r="521" spans="1:5">
      <c r="A521" s="298" t="s">
        <v>1201</v>
      </c>
      <c r="B521" s="299" t="s">
        <v>1202</v>
      </c>
      <c r="C521" s="300"/>
      <c r="D521" s="300"/>
      <c r="E521" s="300">
        <v>0</v>
      </c>
    </row>
    <row r="522" spans="1:5">
      <c r="A522" s="298" t="s">
        <v>1203</v>
      </c>
      <c r="B522" s="299" t="s">
        <v>1204</v>
      </c>
      <c r="C522" s="300"/>
      <c r="D522" s="300"/>
      <c r="E522" s="300">
        <v>0</v>
      </c>
    </row>
    <row r="523" spans="1:5">
      <c r="A523" s="298" t="s">
        <v>1205</v>
      </c>
      <c r="B523" s="299" t="s">
        <v>1206</v>
      </c>
      <c r="C523" s="300"/>
      <c r="D523" s="300"/>
      <c r="E523" s="300">
        <v>0</v>
      </c>
    </row>
    <row r="524" spans="1:5">
      <c r="A524" s="301" t="s">
        <v>1207</v>
      </c>
      <c r="B524" s="324" t="s">
        <v>1208</v>
      </c>
      <c r="C524" s="303">
        <v>0</v>
      </c>
      <c r="D524" s="303">
        <v>0</v>
      </c>
      <c r="E524" s="303">
        <v>0</v>
      </c>
    </row>
    <row r="525" spans="1:5">
      <c r="A525" s="298" t="s">
        <v>1209</v>
      </c>
      <c r="B525" s="299" t="s">
        <v>1210</v>
      </c>
      <c r="C525" s="300"/>
      <c r="D525" s="300"/>
      <c r="E525" s="300">
        <v>0</v>
      </c>
    </row>
    <row r="526" spans="1:5">
      <c r="A526" s="298" t="s">
        <v>1211</v>
      </c>
      <c r="B526" s="299" t="s">
        <v>1212</v>
      </c>
      <c r="C526" s="300"/>
      <c r="D526" s="300"/>
      <c r="E526" s="300">
        <v>0</v>
      </c>
    </row>
    <row r="527" spans="1:5">
      <c r="A527" s="298" t="s">
        <v>1213</v>
      </c>
      <c r="B527" s="299" t="s">
        <v>1214</v>
      </c>
      <c r="C527" s="300"/>
      <c r="D527" s="300"/>
      <c r="E527" s="300">
        <v>0</v>
      </c>
    </row>
    <row r="528" spans="1:5">
      <c r="A528" s="298" t="s">
        <v>1215</v>
      </c>
      <c r="B528" s="299" t="s">
        <v>1216</v>
      </c>
      <c r="C528" s="300"/>
      <c r="D528" s="300"/>
      <c r="E528" s="300">
        <v>0</v>
      </c>
    </row>
    <row r="529" spans="1:5">
      <c r="A529" s="301" t="s">
        <v>1217</v>
      </c>
      <c r="B529" s="324" t="s">
        <v>1218</v>
      </c>
      <c r="C529" s="303">
        <v>312000</v>
      </c>
      <c r="D529" s="303">
        <v>1827000</v>
      </c>
      <c r="E529" s="303">
        <v>1827000</v>
      </c>
    </row>
    <row r="530" spans="1:5">
      <c r="A530" s="298" t="s">
        <v>1219</v>
      </c>
      <c r="B530" s="299" t="s">
        <v>1220</v>
      </c>
      <c r="C530" s="300">
        <v>60000</v>
      </c>
      <c r="D530" s="300">
        <v>75000</v>
      </c>
      <c r="E530" s="300">
        <v>75000</v>
      </c>
    </row>
    <row r="531" spans="1:5">
      <c r="A531" s="298" t="s">
        <v>1221</v>
      </c>
      <c r="B531" s="299" t="s">
        <v>1222</v>
      </c>
      <c r="C531" s="300">
        <v>250000</v>
      </c>
      <c r="D531" s="300">
        <v>1750000</v>
      </c>
      <c r="E531" s="300">
        <v>1750000</v>
      </c>
    </row>
    <row r="532" spans="1:5">
      <c r="A532" s="298" t="s">
        <v>1223</v>
      </c>
      <c r="B532" s="299" t="s">
        <v>1224</v>
      </c>
      <c r="C532" s="300">
        <v>1999.9999999999998</v>
      </c>
      <c r="D532" s="300">
        <v>2000</v>
      </c>
      <c r="E532" s="300">
        <v>1999.9999999999993</v>
      </c>
    </row>
    <row r="533" spans="1:5">
      <c r="A533" s="298" t="s">
        <v>1225</v>
      </c>
      <c r="B533" s="299" t="s">
        <v>1226</v>
      </c>
      <c r="C533" s="300"/>
      <c r="D533" s="300"/>
      <c r="E533" s="300">
        <v>0</v>
      </c>
    </row>
    <row r="534" spans="1:5">
      <c r="A534" s="295" t="s">
        <v>1227</v>
      </c>
      <c r="B534" s="296" t="s">
        <v>1228</v>
      </c>
      <c r="C534" s="297">
        <v>0</v>
      </c>
      <c r="D534" s="297">
        <v>0</v>
      </c>
      <c r="E534" s="297">
        <v>0</v>
      </c>
    </row>
    <row r="535" spans="1:5">
      <c r="A535" s="298" t="s">
        <v>1229</v>
      </c>
      <c r="B535" s="325" t="s">
        <v>1230</v>
      </c>
      <c r="C535" s="306"/>
      <c r="D535" s="306"/>
      <c r="E535" s="306">
        <v>0</v>
      </c>
    </row>
    <row r="536" spans="1:5">
      <c r="A536" s="298" t="s">
        <v>1231</v>
      </c>
      <c r="B536" s="325" t="s">
        <v>1232</v>
      </c>
      <c r="C536" s="306"/>
      <c r="D536" s="306"/>
      <c r="E536" s="306">
        <v>0</v>
      </c>
    </row>
    <row r="537" spans="1:5">
      <c r="A537" s="298" t="s">
        <v>1233</v>
      </c>
      <c r="B537" s="325" t="s">
        <v>1234</v>
      </c>
      <c r="C537" s="306"/>
      <c r="D537" s="306"/>
      <c r="E537" s="306">
        <v>0</v>
      </c>
    </row>
    <row r="538" spans="1:5">
      <c r="A538" s="304" t="s">
        <v>1235</v>
      </c>
      <c r="B538" s="325" t="s">
        <v>1236</v>
      </c>
      <c r="C538" s="306"/>
      <c r="D538" s="306"/>
      <c r="E538" s="306">
        <v>0</v>
      </c>
    </row>
    <row r="539" spans="1:5">
      <c r="A539" s="304" t="s">
        <v>1237</v>
      </c>
      <c r="B539" s="325" t="s">
        <v>1238</v>
      </c>
      <c r="C539" s="306"/>
      <c r="D539" s="306"/>
      <c r="E539" s="306">
        <v>0</v>
      </c>
    </row>
    <row r="540" spans="1:5">
      <c r="A540" s="304" t="s">
        <v>1239</v>
      </c>
      <c r="B540" s="325" t="s">
        <v>1240</v>
      </c>
      <c r="C540" s="306"/>
      <c r="D540" s="306"/>
      <c r="E540" s="306">
        <v>0</v>
      </c>
    </row>
    <row r="541" spans="1:5">
      <c r="A541" s="301" t="s">
        <v>1241</v>
      </c>
      <c r="B541" s="324" t="s">
        <v>1242</v>
      </c>
      <c r="C541" s="303">
        <v>0</v>
      </c>
      <c r="D541" s="303">
        <v>0</v>
      </c>
      <c r="E541" s="303">
        <v>191861.52</v>
      </c>
    </row>
    <row r="542" spans="1:5">
      <c r="A542" s="304" t="s">
        <v>1243</v>
      </c>
      <c r="B542" s="325" t="s">
        <v>1242</v>
      </c>
      <c r="C542" s="306"/>
      <c r="D542" s="306"/>
      <c r="E542" s="306">
        <v>191861.52</v>
      </c>
    </row>
    <row r="543" spans="1:5">
      <c r="A543" s="301" t="s">
        <v>1244</v>
      </c>
      <c r="B543" s="324" t="s">
        <v>1245</v>
      </c>
      <c r="C543" s="303">
        <v>0</v>
      </c>
      <c r="D543" s="303">
        <v>0</v>
      </c>
      <c r="E543" s="303">
        <v>0</v>
      </c>
    </row>
    <row r="544" spans="1:5">
      <c r="A544" s="304" t="s">
        <v>1246</v>
      </c>
      <c r="B544" s="325" t="s">
        <v>1245</v>
      </c>
      <c r="C544" s="306"/>
      <c r="D544" s="306"/>
      <c r="E544" s="306">
        <v>0</v>
      </c>
    </row>
    <row r="545" spans="1:5">
      <c r="A545" s="292" t="s">
        <v>1247</v>
      </c>
      <c r="B545" s="323" t="s">
        <v>1248</v>
      </c>
      <c r="C545" s="294">
        <v>0</v>
      </c>
      <c r="D545" s="294">
        <v>0</v>
      </c>
      <c r="E545" s="294">
        <v>0</v>
      </c>
    </row>
    <row r="546" spans="1:5">
      <c r="A546" s="301" t="s">
        <v>1249</v>
      </c>
      <c r="B546" s="324" t="s">
        <v>1250</v>
      </c>
      <c r="C546" s="303">
        <v>0</v>
      </c>
      <c r="D546" s="303">
        <v>0</v>
      </c>
      <c r="E546" s="303">
        <v>0</v>
      </c>
    </row>
    <row r="547" spans="1:5">
      <c r="A547" s="304" t="s">
        <v>1251</v>
      </c>
      <c r="B547" s="325" t="s">
        <v>1250</v>
      </c>
      <c r="C547" s="306"/>
      <c r="D547" s="306"/>
      <c r="E547" s="306">
        <v>0</v>
      </c>
    </row>
    <row r="548" spans="1:5">
      <c r="A548" s="301" t="s">
        <v>1252</v>
      </c>
      <c r="B548" s="324" t="s">
        <v>1253</v>
      </c>
      <c r="C548" s="303">
        <v>0</v>
      </c>
      <c r="D548" s="303">
        <v>0</v>
      </c>
      <c r="E548" s="303">
        <v>0</v>
      </c>
    </row>
    <row r="549" spans="1:5">
      <c r="A549" s="304" t="s">
        <v>1254</v>
      </c>
      <c r="B549" s="325" t="s">
        <v>1253</v>
      </c>
      <c r="C549" s="306"/>
      <c r="D549" s="306"/>
      <c r="E549" s="306">
        <v>0</v>
      </c>
    </row>
    <row r="550" spans="1:5">
      <c r="A550" s="301" t="s">
        <v>1255</v>
      </c>
      <c r="B550" s="324" t="s">
        <v>1256</v>
      </c>
      <c r="C550" s="303">
        <v>0</v>
      </c>
      <c r="D550" s="303">
        <v>0</v>
      </c>
      <c r="E550" s="303">
        <v>0</v>
      </c>
    </row>
    <row r="551" spans="1:5">
      <c r="A551" s="304" t="s">
        <v>1257</v>
      </c>
      <c r="B551" s="325" t="s">
        <v>1256</v>
      </c>
      <c r="C551" s="306"/>
      <c r="D551" s="306"/>
      <c r="E551" s="306">
        <v>0</v>
      </c>
    </row>
    <row r="552" spans="1:5">
      <c r="A552" s="292" t="s">
        <v>1258</v>
      </c>
      <c r="B552" s="323" t="s">
        <v>1259</v>
      </c>
      <c r="C552" s="294">
        <v>6538562.6200000001</v>
      </c>
      <c r="D552" s="294">
        <v>10000000</v>
      </c>
      <c r="E552" s="294">
        <v>52687040.140000001</v>
      </c>
    </row>
    <row r="553" spans="1:5">
      <c r="A553" s="301" t="s">
        <v>1260</v>
      </c>
      <c r="B553" s="324" t="s">
        <v>1261</v>
      </c>
      <c r="C553" s="303">
        <v>0</v>
      </c>
      <c r="D553" s="303">
        <v>3000000</v>
      </c>
      <c r="E553" s="303">
        <v>45687040.140000001</v>
      </c>
    </row>
    <row r="554" spans="1:5">
      <c r="A554" s="304" t="s">
        <v>1262</v>
      </c>
      <c r="B554" s="325" t="s">
        <v>1261</v>
      </c>
      <c r="C554" s="306"/>
      <c r="D554" s="306">
        <v>3000000</v>
      </c>
      <c r="E554" s="306">
        <v>45687040.140000001</v>
      </c>
    </row>
    <row r="555" spans="1:5">
      <c r="A555" s="301" t="s">
        <v>1263</v>
      </c>
      <c r="B555" s="324" t="s">
        <v>1264</v>
      </c>
      <c r="C555" s="303">
        <v>0</v>
      </c>
      <c r="D555" s="303">
        <v>0</v>
      </c>
      <c r="E555" s="303">
        <v>0</v>
      </c>
    </row>
    <row r="556" spans="1:5">
      <c r="A556" s="304" t="s">
        <v>1265</v>
      </c>
      <c r="B556" s="325" t="s">
        <v>1264</v>
      </c>
      <c r="C556" s="306"/>
      <c r="D556" s="306"/>
      <c r="E556" s="306">
        <v>0</v>
      </c>
    </row>
    <row r="557" spans="1:5">
      <c r="A557" s="301" t="s">
        <v>1266</v>
      </c>
      <c r="B557" s="324" t="s">
        <v>1267</v>
      </c>
      <c r="C557" s="303">
        <v>0</v>
      </c>
      <c r="D557" s="303">
        <v>0</v>
      </c>
      <c r="E557" s="303">
        <v>0</v>
      </c>
    </row>
    <row r="558" spans="1:5">
      <c r="A558" s="304" t="s">
        <v>1268</v>
      </c>
      <c r="B558" s="325" t="s">
        <v>1267</v>
      </c>
      <c r="C558" s="306"/>
      <c r="D558" s="306"/>
      <c r="E558" s="306">
        <v>0</v>
      </c>
    </row>
    <row r="559" spans="1:5">
      <c r="A559" s="301" t="s">
        <v>1269</v>
      </c>
      <c r="B559" s="324" t="s">
        <v>1270</v>
      </c>
      <c r="C559" s="303">
        <v>0</v>
      </c>
      <c r="D559" s="303">
        <v>0</v>
      </c>
      <c r="E559" s="303">
        <v>0</v>
      </c>
    </row>
    <row r="560" spans="1:5">
      <c r="A560" s="304" t="s">
        <v>1271</v>
      </c>
      <c r="B560" s="325" t="s">
        <v>1270</v>
      </c>
      <c r="C560" s="306"/>
      <c r="D560" s="306"/>
      <c r="E560" s="306">
        <v>0</v>
      </c>
    </row>
    <row r="561" spans="1:5">
      <c r="A561" s="301" t="s">
        <v>1272</v>
      </c>
      <c r="B561" s="324" t="s">
        <v>1273</v>
      </c>
      <c r="C561" s="303">
        <v>0</v>
      </c>
      <c r="D561" s="303">
        <v>0</v>
      </c>
      <c r="E561" s="303">
        <v>0</v>
      </c>
    </row>
    <row r="562" spans="1:5">
      <c r="A562" s="304" t="s">
        <v>1274</v>
      </c>
      <c r="B562" s="325" t="s">
        <v>1273</v>
      </c>
      <c r="C562" s="306"/>
      <c r="D562" s="306"/>
      <c r="E562" s="306">
        <v>0</v>
      </c>
    </row>
    <row r="563" spans="1:5">
      <c r="A563" s="301" t="s">
        <v>1275</v>
      </c>
      <c r="B563" s="324" t="s">
        <v>1276</v>
      </c>
      <c r="C563" s="303">
        <v>0</v>
      </c>
      <c r="D563" s="303">
        <v>0</v>
      </c>
      <c r="E563" s="303">
        <v>0</v>
      </c>
    </row>
    <row r="564" spans="1:5">
      <c r="A564" s="304" t="s">
        <v>1277</v>
      </c>
      <c r="B564" s="325" t="s">
        <v>1276</v>
      </c>
      <c r="C564" s="306"/>
      <c r="D564" s="306"/>
      <c r="E564" s="306">
        <v>0</v>
      </c>
    </row>
    <row r="565" spans="1:5">
      <c r="A565" s="301" t="s">
        <v>1278</v>
      </c>
      <c r="B565" s="324" t="s">
        <v>1279</v>
      </c>
      <c r="C565" s="303">
        <v>0</v>
      </c>
      <c r="D565" s="303">
        <v>0</v>
      </c>
      <c r="E565" s="303">
        <v>0</v>
      </c>
    </row>
    <row r="566" spans="1:5">
      <c r="A566" s="304" t="s">
        <v>1280</v>
      </c>
      <c r="B566" s="325" t="s">
        <v>1279</v>
      </c>
      <c r="C566" s="306"/>
      <c r="D566" s="306"/>
      <c r="E566" s="306">
        <v>0</v>
      </c>
    </row>
    <row r="567" spans="1:5">
      <c r="A567" s="301" t="s">
        <v>1281</v>
      </c>
      <c r="B567" s="324" t="s">
        <v>1282</v>
      </c>
      <c r="C567" s="303">
        <v>0</v>
      </c>
      <c r="D567" s="303">
        <v>0</v>
      </c>
      <c r="E567" s="303">
        <v>0</v>
      </c>
    </row>
    <row r="568" spans="1:5">
      <c r="A568" s="304" t="s">
        <v>1283</v>
      </c>
      <c r="B568" s="325" t="s">
        <v>1282</v>
      </c>
      <c r="C568" s="306"/>
      <c r="D568" s="306"/>
      <c r="E568" s="306">
        <v>0</v>
      </c>
    </row>
    <row r="569" spans="1:5">
      <c r="A569" s="301" t="s">
        <v>1284</v>
      </c>
      <c r="B569" s="324" t="s">
        <v>1285</v>
      </c>
      <c r="C569" s="303">
        <v>6538562.6200000001</v>
      </c>
      <c r="D569" s="303">
        <v>7000000</v>
      </c>
      <c r="E569" s="303">
        <v>7000000.0000000009</v>
      </c>
    </row>
    <row r="570" spans="1:5">
      <c r="A570" s="304" t="s">
        <v>1286</v>
      </c>
      <c r="B570" s="325" t="s">
        <v>1285</v>
      </c>
      <c r="C570" s="306">
        <v>6538562.6200000001</v>
      </c>
      <c r="D570" s="306">
        <v>7000000</v>
      </c>
      <c r="E570" s="306">
        <v>7000000.0000000009</v>
      </c>
    </row>
    <row r="571" spans="1:5">
      <c r="A571" s="301" t="s">
        <v>1287</v>
      </c>
      <c r="B571" s="324" t="s">
        <v>1288</v>
      </c>
      <c r="C571" s="303">
        <v>0</v>
      </c>
      <c r="D571" s="303">
        <v>0</v>
      </c>
      <c r="E571" s="303">
        <v>0</v>
      </c>
    </row>
    <row r="572" spans="1:5">
      <c r="A572" s="304" t="s">
        <v>1289</v>
      </c>
      <c r="B572" s="325" t="s">
        <v>1288</v>
      </c>
      <c r="C572" s="306"/>
      <c r="D572" s="306"/>
      <c r="E572" s="306">
        <v>0</v>
      </c>
    </row>
    <row r="573" spans="1:5">
      <c r="A573" s="292" t="s">
        <v>1290</v>
      </c>
      <c r="B573" s="323" t="s">
        <v>1291</v>
      </c>
      <c r="C573" s="294">
        <v>0</v>
      </c>
      <c r="D573" s="294">
        <v>0</v>
      </c>
      <c r="E573" s="294">
        <v>0</v>
      </c>
    </row>
    <row r="574" spans="1:5">
      <c r="A574" s="301" t="s">
        <v>1292</v>
      </c>
      <c r="B574" s="324" t="s">
        <v>1293</v>
      </c>
      <c r="C574" s="303">
        <v>0</v>
      </c>
      <c r="D574" s="303">
        <v>0</v>
      </c>
      <c r="E574" s="303">
        <v>0</v>
      </c>
    </row>
    <row r="575" spans="1:5">
      <c r="A575" s="304" t="s">
        <v>1294</v>
      </c>
      <c r="B575" s="325" t="s">
        <v>1293</v>
      </c>
      <c r="C575" s="306"/>
      <c r="D575" s="306"/>
      <c r="E575" s="306">
        <v>0</v>
      </c>
    </row>
    <row r="576" spans="1:5">
      <c r="A576" s="292" t="s">
        <v>1295</v>
      </c>
      <c r="B576" s="323" t="s">
        <v>1296</v>
      </c>
      <c r="C576" s="294">
        <v>0</v>
      </c>
      <c r="D576" s="294">
        <v>400000</v>
      </c>
      <c r="E576" s="294">
        <v>5858000</v>
      </c>
    </row>
    <row r="577" spans="1:5">
      <c r="A577" s="301" t="s">
        <v>1297</v>
      </c>
      <c r="B577" s="324" t="s">
        <v>78</v>
      </c>
      <c r="C577" s="303">
        <v>0</v>
      </c>
      <c r="D577" s="303">
        <v>400000</v>
      </c>
      <c r="E577" s="303">
        <v>5858000</v>
      </c>
    </row>
    <row r="578" spans="1:5">
      <c r="A578" s="304" t="s">
        <v>1298</v>
      </c>
      <c r="B578" s="325" t="s">
        <v>729</v>
      </c>
      <c r="C578" s="306">
        <v>0</v>
      </c>
      <c r="D578" s="306">
        <v>0</v>
      </c>
      <c r="E578" s="306">
        <v>0</v>
      </c>
    </row>
    <row r="579" spans="1:5">
      <c r="A579" s="304" t="s">
        <v>1299</v>
      </c>
      <c r="B579" s="325" t="s">
        <v>1300</v>
      </c>
      <c r="C579" s="306"/>
      <c r="D579" s="306"/>
      <c r="E579" s="306">
        <v>2400000</v>
      </c>
    </row>
    <row r="580" spans="1:5">
      <c r="A580" s="304" t="s">
        <v>1301</v>
      </c>
      <c r="B580" s="325" t="s">
        <v>1302</v>
      </c>
      <c r="C580" s="306"/>
      <c r="D580" s="306"/>
      <c r="E580" s="306">
        <v>8000</v>
      </c>
    </row>
    <row r="581" spans="1:5">
      <c r="A581" s="304" t="s">
        <v>1303</v>
      </c>
      <c r="B581" s="325" t="s">
        <v>735</v>
      </c>
      <c r="C581" s="306"/>
      <c r="D581" s="306"/>
      <c r="E581" s="306">
        <v>100000</v>
      </c>
    </row>
    <row r="582" spans="1:5">
      <c r="A582" s="304" t="s">
        <v>1304</v>
      </c>
      <c r="B582" s="325" t="s">
        <v>731</v>
      </c>
      <c r="C582" s="306"/>
      <c r="D582" s="306"/>
      <c r="E582" s="306">
        <v>900000</v>
      </c>
    </row>
    <row r="583" spans="1:5">
      <c r="A583" s="304" t="s">
        <v>1305</v>
      </c>
      <c r="B583" s="325" t="s">
        <v>1306</v>
      </c>
      <c r="C583" s="306"/>
      <c r="D583" s="306">
        <v>400000</v>
      </c>
      <c r="E583" s="306">
        <v>2450000</v>
      </c>
    </row>
    <row r="584" spans="1:5">
      <c r="A584" s="292" t="s">
        <v>1307</v>
      </c>
      <c r="B584" s="323" t="s">
        <v>1308</v>
      </c>
      <c r="C584" s="294">
        <v>0</v>
      </c>
      <c r="D584" s="294">
        <v>100000</v>
      </c>
      <c r="E584" s="294">
        <v>4480000</v>
      </c>
    </row>
    <row r="585" spans="1:5">
      <c r="A585" s="301" t="s">
        <v>1309</v>
      </c>
      <c r="B585" s="324" t="s">
        <v>82</v>
      </c>
      <c r="C585" s="303">
        <v>0</v>
      </c>
      <c r="D585" s="303">
        <v>100000</v>
      </c>
      <c r="E585" s="303">
        <v>4480000</v>
      </c>
    </row>
    <row r="586" spans="1:5">
      <c r="A586" s="304" t="s">
        <v>1310</v>
      </c>
      <c r="B586" s="325" t="s">
        <v>1311</v>
      </c>
      <c r="C586" s="306"/>
      <c r="D586" s="306">
        <v>100000</v>
      </c>
      <c r="E586" s="306">
        <v>4400000</v>
      </c>
    </row>
    <row r="587" spans="1:5">
      <c r="A587" s="304" t="s">
        <v>1312</v>
      </c>
      <c r="B587" s="325" t="s">
        <v>1313</v>
      </c>
      <c r="C587" s="306"/>
      <c r="D587" s="306"/>
      <c r="E587" s="306">
        <v>0</v>
      </c>
    </row>
    <row r="588" spans="1:5">
      <c r="A588" s="304" t="s">
        <v>1314</v>
      </c>
      <c r="B588" s="325" t="s">
        <v>1315</v>
      </c>
      <c r="C588" s="306"/>
      <c r="D588" s="306"/>
      <c r="E588" s="306">
        <v>0</v>
      </c>
    </row>
    <row r="589" spans="1:5">
      <c r="A589" s="304" t="s">
        <v>1316</v>
      </c>
      <c r="B589" s="325" t="s">
        <v>1317</v>
      </c>
      <c r="C589" s="306">
        <v>0</v>
      </c>
      <c r="D589" s="306">
        <v>0</v>
      </c>
      <c r="E589" s="306">
        <v>0</v>
      </c>
    </row>
    <row r="590" spans="1:5">
      <c r="A590" s="304" t="s">
        <v>1318</v>
      </c>
      <c r="B590" s="325" t="s">
        <v>1319</v>
      </c>
      <c r="C590" s="306"/>
      <c r="D590" s="306"/>
      <c r="E590" s="306">
        <v>0</v>
      </c>
    </row>
    <row r="591" spans="1:5">
      <c r="A591" s="304" t="s">
        <v>1320</v>
      </c>
      <c r="B591" s="325" t="s">
        <v>1321</v>
      </c>
      <c r="C591" s="306"/>
      <c r="D591" s="306"/>
      <c r="E591" s="306">
        <v>65000</v>
      </c>
    </row>
    <row r="592" spans="1:5">
      <c r="A592" s="304" t="s">
        <v>1322</v>
      </c>
      <c r="B592" s="325" t="s">
        <v>1323</v>
      </c>
      <c r="C592" s="306"/>
      <c r="D592" s="306"/>
      <c r="E592" s="306">
        <v>15000</v>
      </c>
    </row>
    <row r="593" spans="1:5">
      <c r="A593" s="292" t="s">
        <v>1324</v>
      </c>
      <c r="B593" s="323" t="s">
        <v>1325</v>
      </c>
      <c r="C593" s="294">
        <v>0</v>
      </c>
      <c r="D593" s="294">
        <v>885612.41</v>
      </c>
      <c r="E593" s="294">
        <v>7998969.0200000005</v>
      </c>
    </row>
    <row r="594" spans="1:5">
      <c r="A594" s="301" t="s">
        <v>1326</v>
      </c>
      <c r="B594" s="324" t="s">
        <v>1327</v>
      </c>
      <c r="C594" s="303">
        <v>0</v>
      </c>
      <c r="D594" s="303">
        <v>885612.41</v>
      </c>
      <c r="E594" s="303">
        <v>7998969.0200000005</v>
      </c>
    </row>
    <row r="595" spans="1:5">
      <c r="A595" s="304" t="s">
        <v>1328</v>
      </c>
      <c r="B595" s="325" t="s">
        <v>80</v>
      </c>
      <c r="C595" s="306"/>
      <c r="D595" s="306"/>
      <c r="E595" s="306">
        <v>0</v>
      </c>
    </row>
    <row r="596" spans="1:5">
      <c r="A596" s="304" t="s">
        <v>1329</v>
      </c>
      <c r="B596" s="325" t="s">
        <v>1330</v>
      </c>
      <c r="C596" s="306"/>
      <c r="D596" s="306"/>
      <c r="E596" s="306">
        <v>5350000</v>
      </c>
    </row>
    <row r="597" spans="1:5">
      <c r="A597" s="304" t="s">
        <v>1331</v>
      </c>
      <c r="B597" s="325" t="s">
        <v>1332</v>
      </c>
      <c r="C597" s="306">
        <v>0</v>
      </c>
      <c r="D597" s="306">
        <v>0</v>
      </c>
      <c r="E597" s="306">
        <v>15000</v>
      </c>
    </row>
    <row r="598" spans="1:5">
      <c r="A598" s="304" t="s">
        <v>1333</v>
      </c>
      <c r="B598" s="325" t="s">
        <v>1334</v>
      </c>
      <c r="C598" s="306">
        <v>0</v>
      </c>
      <c r="D598" s="306"/>
      <c r="E598" s="306">
        <v>500000</v>
      </c>
    </row>
    <row r="599" spans="1:5">
      <c r="A599" s="304" t="s">
        <v>1335</v>
      </c>
      <c r="B599" s="325" t="s">
        <v>1336</v>
      </c>
      <c r="C599" s="306">
        <v>0</v>
      </c>
      <c r="D599" s="306">
        <v>845000</v>
      </c>
      <c r="E599" s="306">
        <v>1835000</v>
      </c>
    </row>
    <row r="600" spans="1:5">
      <c r="A600" s="304" t="s">
        <v>1337</v>
      </c>
      <c r="B600" s="325" t="s">
        <v>1338</v>
      </c>
      <c r="C600" s="306"/>
      <c r="D600" s="306"/>
      <c r="E600" s="306">
        <v>0</v>
      </c>
    </row>
    <row r="601" spans="1:5">
      <c r="A601" s="304" t="s">
        <v>1339</v>
      </c>
      <c r="B601" s="325" t="s">
        <v>1340</v>
      </c>
      <c r="C601" s="306"/>
      <c r="D601" s="306">
        <v>35000</v>
      </c>
      <c r="E601" s="306">
        <v>101710.12</v>
      </c>
    </row>
    <row r="602" spans="1:5">
      <c r="A602" s="304" t="s">
        <v>1341</v>
      </c>
      <c r="B602" s="325" t="s">
        <v>1342</v>
      </c>
      <c r="C602" s="306"/>
      <c r="D602" s="306"/>
      <c r="E602" s="306">
        <v>186034.08</v>
      </c>
    </row>
    <row r="603" spans="1:5">
      <c r="A603" s="304" t="s">
        <v>1343</v>
      </c>
      <c r="B603" s="325" t="s">
        <v>1344</v>
      </c>
      <c r="C603" s="306"/>
      <c r="D603" s="306"/>
      <c r="E603" s="306">
        <v>0</v>
      </c>
    </row>
    <row r="604" spans="1:5">
      <c r="A604" s="304" t="s">
        <v>1345</v>
      </c>
      <c r="B604" s="325" t="s">
        <v>1346</v>
      </c>
      <c r="C604" s="306"/>
      <c r="D604" s="306"/>
      <c r="E604" s="306">
        <v>0</v>
      </c>
    </row>
    <row r="605" spans="1:5">
      <c r="A605" s="304" t="s">
        <v>1347</v>
      </c>
      <c r="B605" s="325" t="s">
        <v>1348</v>
      </c>
      <c r="C605" s="306"/>
      <c r="D605" s="306"/>
      <c r="E605" s="306">
        <v>0</v>
      </c>
    </row>
    <row r="606" spans="1:5">
      <c r="A606" s="304" t="s">
        <v>1349</v>
      </c>
      <c r="B606" s="325" t="s">
        <v>1350</v>
      </c>
      <c r="C606" s="306"/>
      <c r="D606" s="306"/>
      <c r="E606" s="306">
        <v>0</v>
      </c>
    </row>
    <row r="607" spans="1:5">
      <c r="A607" s="304" t="s">
        <v>1351</v>
      </c>
      <c r="B607" s="325" t="s">
        <v>1352</v>
      </c>
      <c r="C607" s="306"/>
      <c r="D607" s="306"/>
      <c r="E607" s="306">
        <v>0</v>
      </c>
    </row>
    <row r="608" spans="1:5">
      <c r="A608" s="304" t="s">
        <v>1353</v>
      </c>
      <c r="B608" s="325" t="s">
        <v>1354</v>
      </c>
      <c r="C608" s="306"/>
      <c r="D608" s="306">
        <v>5612.41</v>
      </c>
      <c r="E608" s="306">
        <v>11224.82</v>
      </c>
    </row>
    <row r="609" spans="1:5">
      <c r="A609" s="298" t="s">
        <v>1355</v>
      </c>
      <c r="B609" s="299" t="s">
        <v>1356</v>
      </c>
      <c r="C609" s="300"/>
      <c r="D609" s="300"/>
      <c r="E609" s="300">
        <v>0</v>
      </c>
    </row>
    <row r="610" spans="1:5">
      <c r="A610" s="304" t="s">
        <v>1357</v>
      </c>
      <c r="B610" s="325" t="s">
        <v>1358</v>
      </c>
      <c r="C610" s="306"/>
      <c r="D610" s="306"/>
      <c r="E610" s="306">
        <v>0</v>
      </c>
    </row>
    <row r="611" spans="1:5">
      <c r="A611" s="304" t="s">
        <v>1359</v>
      </c>
      <c r="B611" s="325" t="s">
        <v>1360</v>
      </c>
      <c r="C611" s="306"/>
      <c r="D611" s="306"/>
      <c r="E611" s="306">
        <v>0</v>
      </c>
    </row>
    <row r="612" spans="1:5">
      <c r="A612" s="298" t="s">
        <v>1361</v>
      </c>
      <c r="B612" s="299" t="s">
        <v>1362</v>
      </c>
      <c r="C612" s="300"/>
      <c r="D612" s="300"/>
      <c r="E612" s="300">
        <v>0</v>
      </c>
    </row>
    <row r="613" spans="1:5">
      <c r="A613" s="289" t="s">
        <v>1363</v>
      </c>
      <c r="B613" s="322" t="s">
        <v>87</v>
      </c>
      <c r="C613" s="291">
        <v>0</v>
      </c>
      <c r="D613" s="291">
        <v>0</v>
      </c>
      <c r="E613" s="291">
        <v>0</v>
      </c>
    </row>
    <row r="614" spans="1:5">
      <c r="A614" s="292" t="s">
        <v>1364</v>
      </c>
      <c r="B614" s="323" t="s">
        <v>1365</v>
      </c>
      <c r="C614" s="294">
        <v>0</v>
      </c>
      <c r="D614" s="294">
        <v>0</v>
      </c>
      <c r="E614" s="294">
        <v>0</v>
      </c>
    </row>
    <row r="615" spans="1:5">
      <c r="A615" s="301" t="s">
        <v>1366</v>
      </c>
      <c r="B615" s="324" t="s">
        <v>88</v>
      </c>
      <c r="C615" s="303">
        <v>0</v>
      </c>
      <c r="D615" s="303">
        <v>0</v>
      </c>
      <c r="E615" s="303">
        <v>0</v>
      </c>
    </row>
    <row r="616" spans="1:5">
      <c r="A616" s="304" t="s">
        <v>1367</v>
      </c>
      <c r="B616" s="325" t="s">
        <v>88</v>
      </c>
      <c r="C616" s="306"/>
      <c r="D616" s="306"/>
      <c r="E616" s="306">
        <v>0</v>
      </c>
    </row>
    <row r="617" spans="1:5">
      <c r="A617" s="301" t="s">
        <v>1368</v>
      </c>
      <c r="B617" s="324" t="s">
        <v>1369</v>
      </c>
      <c r="C617" s="303">
        <v>0</v>
      </c>
      <c r="D617" s="303">
        <v>0</v>
      </c>
      <c r="E617" s="303">
        <v>0</v>
      </c>
    </row>
    <row r="618" spans="1:5">
      <c r="A618" s="304" t="s">
        <v>1370</v>
      </c>
      <c r="B618" s="325" t="s">
        <v>1369</v>
      </c>
      <c r="C618" s="306"/>
      <c r="D618" s="306"/>
      <c r="E618" s="306">
        <v>0</v>
      </c>
    </row>
    <row r="619" spans="1:5">
      <c r="A619" s="292" t="s">
        <v>1371</v>
      </c>
      <c r="B619" s="323" t="s">
        <v>1372</v>
      </c>
      <c r="C619" s="294">
        <v>0</v>
      </c>
      <c r="D619" s="294">
        <v>0</v>
      </c>
      <c r="E619" s="294">
        <v>0</v>
      </c>
    </row>
    <row r="620" spans="1:5">
      <c r="A620" s="301" t="s">
        <v>1373</v>
      </c>
      <c r="B620" s="324" t="s">
        <v>89</v>
      </c>
      <c r="C620" s="303">
        <v>0</v>
      </c>
      <c r="D620" s="303">
        <v>0</v>
      </c>
      <c r="E620" s="303">
        <v>0</v>
      </c>
    </row>
    <row r="621" spans="1:5">
      <c r="A621" s="298" t="s">
        <v>1374</v>
      </c>
      <c r="B621" s="299" t="s">
        <v>89</v>
      </c>
      <c r="C621" s="300"/>
      <c r="D621" s="300"/>
      <c r="E621" s="300">
        <v>0</v>
      </c>
    </row>
    <row r="622" spans="1:5">
      <c r="A622" s="301" t="s">
        <v>1375</v>
      </c>
      <c r="B622" s="324" t="s">
        <v>1376</v>
      </c>
      <c r="C622" s="303">
        <v>0</v>
      </c>
      <c r="D622" s="303">
        <v>0</v>
      </c>
      <c r="E622" s="303">
        <v>0</v>
      </c>
    </row>
    <row r="623" spans="1:5">
      <c r="A623" s="298" t="s">
        <v>1377</v>
      </c>
      <c r="B623" s="299" t="s">
        <v>1376</v>
      </c>
      <c r="C623" s="300"/>
      <c r="D623" s="300"/>
      <c r="E623" s="300">
        <v>0</v>
      </c>
    </row>
    <row r="624" spans="1:5">
      <c r="A624" s="289" t="s">
        <v>1378</v>
      </c>
      <c r="B624" s="322" t="s">
        <v>93</v>
      </c>
      <c r="C624" s="291">
        <v>10000000</v>
      </c>
      <c r="D624" s="291">
        <v>0</v>
      </c>
      <c r="E624" s="291">
        <v>7929530.25</v>
      </c>
    </row>
    <row r="625" spans="1:5">
      <c r="A625" s="292" t="s">
        <v>1379</v>
      </c>
      <c r="B625" s="323" t="s">
        <v>1380</v>
      </c>
      <c r="C625" s="294">
        <v>10000000</v>
      </c>
      <c r="D625" s="294">
        <v>0</v>
      </c>
      <c r="E625" s="294">
        <v>7929530.25</v>
      </c>
    </row>
    <row r="626" spans="1:5">
      <c r="A626" s="301" t="s">
        <v>1381</v>
      </c>
      <c r="B626" s="324" t="s">
        <v>1382</v>
      </c>
      <c r="C626" s="303">
        <v>10000000</v>
      </c>
      <c r="D626" s="303">
        <v>0</v>
      </c>
      <c r="E626" s="303">
        <v>7929530.25</v>
      </c>
    </row>
    <row r="627" spans="1:5">
      <c r="A627" s="304" t="s">
        <v>1383</v>
      </c>
      <c r="B627" s="325" t="s">
        <v>1382</v>
      </c>
      <c r="C627" s="306">
        <v>10000000</v>
      </c>
      <c r="D627" s="306"/>
      <c r="E627" s="306">
        <v>7929530.25</v>
      </c>
    </row>
    <row r="628" spans="1:5">
      <c r="A628" s="301" t="s">
        <v>1384</v>
      </c>
      <c r="B628" s="324" t="s">
        <v>95</v>
      </c>
      <c r="C628" s="303">
        <v>0</v>
      </c>
      <c r="D628" s="303">
        <v>0</v>
      </c>
      <c r="E628" s="303">
        <v>0</v>
      </c>
    </row>
    <row r="629" spans="1:5">
      <c r="A629" s="304" t="s">
        <v>1385</v>
      </c>
      <c r="B629" s="325" t="s">
        <v>95</v>
      </c>
      <c r="C629" s="306"/>
      <c r="D629" s="306"/>
      <c r="E629" s="306">
        <v>0</v>
      </c>
    </row>
    <row r="630" spans="1:5">
      <c r="A630" s="301" t="s">
        <v>1386</v>
      </c>
      <c r="B630" s="324" t="s">
        <v>97</v>
      </c>
      <c r="C630" s="303">
        <v>0</v>
      </c>
      <c r="D630" s="303">
        <v>0</v>
      </c>
      <c r="E630" s="303">
        <v>0</v>
      </c>
    </row>
    <row r="631" spans="1:5">
      <c r="A631" s="304" t="s">
        <v>1387</v>
      </c>
      <c r="B631" s="325" t="s">
        <v>1388</v>
      </c>
      <c r="C631" s="306"/>
      <c r="D631" s="306"/>
      <c r="E631" s="306">
        <v>0</v>
      </c>
    </row>
    <row r="632" spans="1:5">
      <c r="A632" s="304" t="s">
        <v>1389</v>
      </c>
      <c r="B632" s="325" t="s">
        <v>1390</v>
      </c>
      <c r="C632" s="306"/>
      <c r="D632" s="306"/>
      <c r="E632" s="306">
        <v>0</v>
      </c>
    </row>
    <row r="633" spans="1:5">
      <c r="A633" s="304" t="s">
        <v>1391</v>
      </c>
      <c r="B633" s="325" t="s">
        <v>1392</v>
      </c>
      <c r="C633" s="306"/>
      <c r="D633" s="306"/>
      <c r="E633" s="306">
        <v>0</v>
      </c>
    </row>
    <row r="634" spans="1:5">
      <c r="A634" s="304" t="s">
        <v>1393</v>
      </c>
      <c r="B634" s="325" t="s">
        <v>96</v>
      </c>
      <c r="C634" s="306"/>
      <c r="D634" s="306"/>
      <c r="E634" s="306">
        <v>0</v>
      </c>
    </row>
    <row r="635" spans="1:5">
      <c r="A635" s="304" t="s">
        <v>1394</v>
      </c>
      <c r="B635" s="325" t="s">
        <v>1395</v>
      </c>
      <c r="C635" s="306"/>
      <c r="D635" s="306"/>
      <c r="E635" s="306">
        <v>0</v>
      </c>
    </row>
    <row r="636" spans="1:5">
      <c r="A636" s="304" t="s">
        <v>1396</v>
      </c>
      <c r="B636" s="325" t="s">
        <v>1397</v>
      </c>
      <c r="C636" s="306"/>
      <c r="D636" s="306"/>
      <c r="E636" s="306">
        <v>0</v>
      </c>
    </row>
    <row r="637" spans="1:5">
      <c r="A637" s="304" t="s">
        <v>1398</v>
      </c>
      <c r="B637" s="325" t="s">
        <v>97</v>
      </c>
      <c r="C637" s="306"/>
      <c r="D637" s="306"/>
      <c r="E637" s="306">
        <v>0</v>
      </c>
    </row>
    <row r="638" spans="1:5">
      <c r="A638" s="292" t="s">
        <v>1399</v>
      </c>
      <c r="B638" s="323" t="s">
        <v>1400</v>
      </c>
      <c r="C638" s="294">
        <v>10000000</v>
      </c>
      <c r="D638" s="294">
        <v>0</v>
      </c>
      <c r="E638" s="294">
        <v>7929530.25</v>
      </c>
    </row>
    <row r="639" spans="1:5">
      <c r="A639" s="301" t="s">
        <v>1401</v>
      </c>
      <c r="B639" s="324" t="s">
        <v>1382</v>
      </c>
      <c r="C639" s="303">
        <v>10000000</v>
      </c>
      <c r="D639" s="303">
        <v>0</v>
      </c>
      <c r="E639" s="303">
        <v>7929530.25</v>
      </c>
    </row>
    <row r="640" spans="1:5">
      <c r="A640" s="304" t="s">
        <v>1402</v>
      </c>
      <c r="B640" s="325" t="s">
        <v>1382</v>
      </c>
      <c r="C640" s="306">
        <v>10000000</v>
      </c>
      <c r="D640" s="306"/>
      <c r="E640" s="306">
        <v>7929530.25</v>
      </c>
    </row>
    <row r="641" spans="1:5">
      <c r="A641" s="301" t="s">
        <v>1403</v>
      </c>
      <c r="B641" s="324" t="s">
        <v>95</v>
      </c>
      <c r="C641" s="303">
        <v>0</v>
      </c>
      <c r="D641" s="303">
        <v>0</v>
      </c>
      <c r="E641" s="303">
        <v>0</v>
      </c>
    </row>
    <row r="642" spans="1:5">
      <c r="A642" s="304" t="s">
        <v>1404</v>
      </c>
      <c r="B642" s="325" t="s">
        <v>95</v>
      </c>
      <c r="C642" s="306"/>
      <c r="D642" s="306"/>
      <c r="E642" s="306">
        <v>0</v>
      </c>
    </row>
    <row r="643" spans="1:5">
      <c r="A643" s="301" t="s">
        <v>1405</v>
      </c>
      <c r="B643" s="324" t="s">
        <v>97</v>
      </c>
      <c r="C643" s="303">
        <v>0</v>
      </c>
      <c r="D643" s="303">
        <v>0</v>
      </c>
      <c r="E643" s="303">
        <v>0</v>
      </c>
    </row>
    <row r="644" spans="1:5">
      <c r="A644" s="304" t="s">
        <v>1406</v>
      </c>
      <c r="B644" s="325" t="s">
        <v>1388</v>
      </c>
      <c r="C644" s="306"/>
      <c r="D644" s="306"/>
      <c r="E644" s="306">
        <v>0</v>
      </c>
    </row>
    <row r="645" spans="1:5">
      <c r="A645" s="304" t="s">
        <v>1407</v>
      </c>
      <c r="B645" s="325" t="s">
        <v>1390</v>
      </c>
      <c r="C645" s="306"/>
      <c r="D645" s="306"/>
      <c r="E645" s="306">
        <v>0</v>
      </c>
    </row>
    <row r="646" spans="1:5">
      <c r="A646" s="304" t="s">
        <v>1408</v>
      </c>
      <c r="B646" s="325" t="s">
        <v>1392</v>
      </c>
      <c r="C646" s="306"/>
      <c r="D646" s="306"/>
      <c r="E646" s="306">
        <v>0</v>
      </c>
    </row>
    <row r="647" spans="1:5">
      <c r="A647" s="304" t="s">
        <v>1409</v>
      </c>
      <c r="B647" s="325" t="s">
        <v>96</v>
      </c>
      <c r="C647" s="306"/>
      <c r="D647" s="306"/>
      <c r="E647" s="306">
        <v>0</v>
      </c>
    </row>
    <row r="648" spans="1:5">
      <c r="A648" s="304" t="s">
        <v>1410</v>
      </c>
      <c r="B648" s="325" t="s">
        <v>1395</v>
      </c>
      <c r="C648" s="306"/>
      <c r="D648" s="306"/>
      <c r="E648" s="306">
        <v>0</v>
      </c>
    </row>
    <row r="649" spans="1:5">
      <c r="A649" s="304" t="s">
        <v>1411</v>
      </c>
      <c r="B649" s="325" t="s">
        <v>1397</v>
      </c>
      <c r="C649" s="306"/>
      <c r="D649" s="306"/>
      <c r="E649" s="306">
        <v>0</v>
      </c>
    </row>
    <row r="650" spans="1:5">
      <c r="A650" s="304" t="s">
        <v>1412</v>
      </c>
      <c r="B650" s="325" t="s">
        <v>97</v>
      </c>
      <c r="C650" s="306"/>
      <c r="D650" s="306"/>
      <c r="E650" s="306">
        <v>0</v>
      </c>
    </row>
    <row r="652" spans="1:5">
      <c r="C652" s="327">
        <v>-19699807.599999998</v>
      </c>
      <c r="D652" s="327">
        <v>-19699807.599999931</v>
      </c>
    </row>
  </sheetData>
  <mergeCells count="4">
    <mergeCell ref="A1:A2"/>
    <mergeCell ref="B1:B2"/>
    <mergeCell ref="C1:D1"/>
    <mergeCell ref="E1:E2"/>
  </mergeCells>
  <printOptions horizontalCentered="1"/>
  <pageMargins left="0.11811023622047245" right="0.11811023622047245" top="0.39370078740157483" bottom="0.43307086614173229" header="0.19685039370078741" footer="0.19685039370078741"/>
  <pageSetup paperSize="9" scale="55" fitToHeight="20" orientation="landscape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88"/>
  <sheetViews>
    <sheetView topLeftCell="A750" zoomScale="90" zoomScaleNormal="90" workbookViewId="0">
      <selection activeCell="C790" sqref="C790"/>
    </sheetView>
  </sheetViews>
  <sheetFormatPr defaultRowHeight="15"/>
  <cols>
    <col min="1" max="1" width="12.42578125" style="339" bestFit="1" customWidth="1"/>
    <col min="2" max="2" width="105.28515625" style="339" customWidth="1"/>
    <col min="3" max="3" width="21.85546875" style="337" bestFit="1" customWidth="1"/>
    <col min="4" max="4" width="11.7109375" hidden="1" customWidth="1"/>
    <col min="5" max="5" width="26.7109375" bestFit="1" customWidth="1"/>
    <col min="6" max="7" width="15.5703125" bestFit="1" customWidth="1"/>
  </cols>
  <sheetData>
    <row r="1" spans="1:3">
      <c r="A1" s="328" t="s">
        <v>1413</v>
      </c>
      <c r="B1" s="328" t="s">
        <v>1414</v>
      </c>
      <c r="C1" s="329" t="s">
        <v>1936</v>
      </c>
    </row>
    <row r="2" spans="1:3">
      <c r="A2" s="330">
        <v>401010000</v>
      </c>
      <c r="B2" s="331" t="s">
        <v>1415</v>
      </c>
      <c r="C2" s="332">
        <v>82831076.650000006</v>
      </c>
    </row>
    <row r="3" spans="1:3">
      <c r="A3" s="333">
        <v>401010101</v>
      </c>
      <c r="B3" s="334" t="s">
        <v>1416</v>
      </c>
      <c r="C3" s="335">
        <v>73972726.75</v>
      </c>
    </row>
    <row r="4" spans="1:3">
      <c r="A4" s="333">
        <v>401010201</v>
      </c>
      <c r="B4" s="334" t="s">
        <v>947</v>
      </c>
      <c r="C4" s="335">
        <v>0</v>
      </c>
    </row>
    <row r="5" spans="1:3">
      <c r="A5" s="333">
        <v>401010202</v>
      </c>
      <c r="B5" s="334" t="s">
        <v>949</v>
      </c>
      <c r="C5" s="335">
        <v>0</v>
      </c>
    </row>
    <row r="6" spans="1:3">
      <c r="A6" s="333">
        <v>401010203</v>
      </c>
      <c r="B6" s="334" t="s">
        <v>951</v>
      </c>
      <c r="C6" s="335">
        <v>0</v>
      </c>
    </row>
    <row r="7" spans="1:3">
      <c r="A7" s="333">
        <v>401010204</v>
      </c>
      <c r="B7" s="334" t="s">
        <v>953</v>
      </c>
      <c r="C7" s="335">
        <v>0</v>
      </c>
    </row>
    <row r="8" spans="1:3">
      <c r="A8" s="333">
        <v>401010205</v>
      </c>
      <c r="B8" s="334" t="s">
        <v>955</v>
      </c>
      <c r="C8" s="335">
        <v>0</v>
      </c>
    </row>
    <row r="9" spans="1:3">
      <c r="A9" s="333">
        <v>401010206</v>
      </c>
      <c r="B9" s="334" t="s">
        <v>957</v>
      </c>
      <c r="C9" s="335">
        <v>0</v>
      </c>
    </row>
    <row r="10" spans="1:3">
      <c r="A10" s="333">
        <v>401010207</v>
      </c>
      <c r="B10" s="334" t="s">
        <v>959</v>
      </c>
      <c r="C10" s="335">
        <v>0</v>
      </c>
    </row>
    <row r="11" spans="1:3">
      <c r="A11" s="333">
        <v>401010208</v>
      </c>
      <c r="B11" s="334" t="s">
        <v>961</v>
      </c>
      <c r="C11" s="335">
        <v>0</v>
      </c>
    </row>
    <row r="12" spans="1:3">
      <c r="A12" s="333">
        <v>401010209</v>
      </c>
      <c r="B12" s="334" t="s">
        <v>963</v>
      </c>
      <c r="C12" s="335">
        <v>0</v>
      </c>
    </row>
    <row r="13" spans="1:3">
      <c r="A13" s="333">
        <v>401010210</v>
      </c>
      <c r="B13" s="334" t="s">
        <v>965</v>
      </c>
      <c r="C13" s="335">
        <v>0</v>
      </c>
    </row>
    <row r="14" spans="1:3">
      <c r="A14" s="333">
        <v>401010211</v>
      </c>
      <c r="B14" s="334" t="s">
        <v>967</v>
      </c>
      <c r="C14" s="335">
        <v>1344670.9</v>
      </c>
    </row>
    <row r="15" spans="1:3">
      <c r="A15" s="333">
        <v>401010212</v>
      </c>
      <c r="B15" s="334" t="s">
        <v>969</v>
      </c>
      <c r="C15" s="335">
        <v>0</v>
      </c>
    </row>
    <row r="16" spans="1:3">
      <c r="A16" s="333">
        <v>401010213</v>
      </c>
      <c r="B16" s="334" t="s">
        <v>971</v>
      </c>
      <c r="C16" s="335">
        <v>0</v>
      </c>
    </row>
    <row r="17" spans="1:3">
      <c r="A17" s="333">
        <v>401010214</v>
      </c>
      <c r="B17" s="334" t="s">
        <v>1417</v>
      </c>
      <c r="C17" s="335">
        <v>7513679</v>
      </c>
    </row>
    <row r="18" spans="1:3">
      <c r="A18" s="330">
        <v>401020000</v>
      </c>
      <c r="B18" s="331" t="s">
        <v>1418</v>
      </c>
      <c r="C18" s="332">
        <v>2039984.81</v>
      </c>
    </row>
    <row r="19" spans="1:3">
      <c r="A19" s="333">
        <v>401020101</v>
      </c>
      <c r="B19" s="334" t="s">
        <v>1419</v>
      </c>
      <c r="C19" s="335">
        <v>200000</v>
      </c>
    </row>
    <row r="20" spans="1:3">
      <c r="A20" s="333">
        <v>401020102</v>
      </c>
      <c r="B20" s="334" t="s">
        <v>1420</v>
      </c>
      <c r="C20" s="335">
        <v>0</v>
      </c>
    </row>
    <row r="21" spans="1:3">
      <c r="A21" s="333">
        <v>401020103</v>
      </c>
      <c r="B21" s="334" t="s">
        <v>1421</v>
      </c>
      <c r="C21" s="335">
        <v>0</v>
      </c>
    </row>
    <row r="22" spans="1:3">
      <c r="A22" s="333">
        <v>401020104</v>
      </c>
      <c r="B22" s="334" t="s">
        <v>1422</v>
      </c>
      <c r="C22" s="335">
        <v>0</v>
      </c>
    </row>
    <row r="23" spans="1:3">
      <c r="A23" s="333">
        <v>401020201</v>
      </c>
      <c r="B23" s="334" t="s">
        <v>1423</v>
      </c>
      <c r="C23" s="335">
        <v>0</v>
      </c>
    </row>
    <row r="24" spans="1:3">
      <c r="A24" s="333">
        <v>401020202</v>
      </c>
      <c r="B24" s="334" t="s">
        <v>1424</v>
      </c>
      <c r="C24" s="335">
        <v>0</v>
      </c>
    </row>
    <row r="25" spans="1:3">
      <c r="A25" s="333">
        <v>401020301</v>
      </c>
      <c r="B25" s="334" t="s">
        <v>1425</v>
      </c>
      <c r="C25" s="335">
        <v>1739984.81</v>
      </c>
    </row>
    <row r="26" spans="1:3">
      <c r="A26" s="333">
        <v>401020302</v>
      </c>
      <c r="B26" s="334" t="s">
        <v>1426</v>
      </c>
      <c r="C26" s="335">
        <v>0</v>
      </c>
    </row>
    <row r="27" spans="1:3">
      <c r="A27" s="333">
        <v>401020303</v>
      </c>
      <c r="B27" s="334" t="s">
        <v>1427</v>
      </c>
      <c r="C27" s="335">
        <v>100000</v>
      </c>
    </row>
    <row r="28" spans="1:3">
      <c r="A28" s="330">
        <v>401030000</v>
      </c>
      <c r="B28" s="331" t="s">
        <v>1428</v>
      </c>
      <c r="C28" s="332">
        <v>0</v>
      </c>
    </row>
    <row r="29" spans="1:3">
      <c r="A29" s="333">
        <v>401030101</v>
      </c>
      <c r="B29" s="334" t="s">
        <v>1429</v>
      </c>
      <c r="C29" s="335">
        <v>0</v>
      </c>
    </row>
    <row r="30" spans="1:3">
      <c r="A30" s="333">
        <v>401030102</v>
      </c>
      <c r="B30" s="334" t="s">
        <v>1430</v>
      </c>
      <c r="C30" s="335">
        <v>0</v>
      </c>
    </row>
    <row r="31" spans="1:3">
      <c r="A31" s="333">
        <v>401030103</v>
      </c>
      <c r="B31" s="334" t="s">
        <v>1431</v>
      </c>
      <c r="C31" s="335">
        <v>0</v>
      </c>
    </row>
    <row r="32" spans="1:3">
      <c r="A32" s="333">
        <v>401030104</v>
      </c>
      <c r="B32" s="334" t="s">
        <v>1432</v>
      </c>
      <c r="C32" s="335">
        <v>0</v>
      </c>
    </row>
    <row r="33" spans="1:3">
      <c r="A33" s="330">
        <v>401040000</v>
      </c>
      <c r="B33" s="331" t="s">
        <v>1433</v>
      </c>
      <c r="C33" s="336">
        <v>100000</v>
      </c>
    </row>
    <row r="34" spans="1:3">
      <c r="A34" s="333">
        <v>401040101</v>
      </c>
      <c r="B34" s="334" t="s">
        <v>1434</v>
      </c>
      <c r="C34" s="335">
        <v>100000</v>
      </c>
    </row>
    <row r="35" spans="1:3">
      <c r="A35" s="330">
        <v>402010000</v>
      </c>
      <c r="B35" s="331" t="s">
        <v>1435</v>
      </c>
      <c r="C35" s="332">
        <v>-1200000</v>
      </c>
    </row>
    <row r="36" spans="1:3">
      <c r="A36" s="333">
        <v>402010101</v>
      </c>
      <c r="B36" s="334" t="s">
        <v>1436</v>
      </c>
      <c r="C36" s="335">
        <v>-1200000</v>
      </c>
    </row>
    <row r="37" spans="1:3">
      <c r="A37" s="333">
        <v>402020101</v>
      </c>
      <c r="B37" s="334" t="s">
        <v>1437</v>
      </c>
      <c r="C37" s="335">
        <v>0</v>
      </c>
    </row>
    <row r="38" spans="1:3">
      <c r="A38" s="330">
        <v>403010000</v>
      </c>
      <c r="B38" s="331" t="s">
        <v>1438</v>
      </c>
      <c r="C38" s="332">
        <v>1344670.9</v>
      </c>
    </row>
    <row r="39" spans="1:3">
      <c r="A39" s="333">
        <v>403010101</v>
      </c>
      <c r="B39" s="334" t="s">
        <v>1439</v>
      </c>
      <c r="C39" s="335">
        <v>0</v>
      </c>
    </row>
    <row r="40" spans="1:3">
      <c r="A40" s="333">
        <v>403010102</v>
      </c>
      <c r="B40" s="334" t="s">
        <v>1440</v>
      </c>
      <c r="C40" s="335">
        <v>0</v>
      </c>
    </row>
    <row r="41" spans="1:3">
      <c r="A41" s="333">
        <v>403010103</v>
      </c>
      <c r="B41" s="334" t="s">
        <v>1441</v>
      </c>
      <c r="C41" s="335">
        <v>0</v>
      </c>
    </row>
    <row r="42" spans="1:3">
      <c r="A42" s="333">
        <v>403010104</v>
      </c>
      <c r="B42" s="334" t="s">
        <v>1442</v>
      </c>
      <c r="C42" s="335">
        <v>0</v>
      </c>
    </row>
    <row r="43" spans="1:3">
      <c r="A43" s="333">
        <v>403010105</v>
      </c>
      <c r="B43" s="334" t="s">
        <v>1443</v>
      </c>
      <c r="C43" s="335">
        <v>0</v>
      </c>
    </row>
    <row r="44" spans="1:3">
      <c r="A44" s="333">
        <v>403010106</v>
      </c>
      <c r="B44" s="334" t="s">
        <v>1444</v>
      </c>
      <c r="C44" s="335">
        <v>0</v>
      </c>
    </row>
    <row r="45" spans="1:3">
      <c r="A45" s="333">
        <v>403010107</v>
      </c>
      <c r="B45" s="334" t="s">
        <v>1445</v>
      </c>
      <c r="C45" s="335">
        <v>0</v>
      </c>
    </row>
    <row r="46" spans="1:3">
      <c r="A46" s="333">
        <v>403010108</v>
      </c>
      <c r="B46" s="334" t="s">
        <v>1446</v>
      </c>
      <c r="C46" s="335">
        <v>0</v>
      </c>
    </row>
    <row r="47" spans="1:3">
      <c r="A47" s="333">
        <v>403010109</v>
      </c>
      <c r="B47" s="334" t="s">
        <v>1447</v>
      </c>
      <c r="C47" s="335">
        <v>0</v>
      </c>
    </row>
    <row r="48" spans="1:3">
      <c r="A48" s="333">
        <v>403010110</v>
      </c>
      <c r="B48" s="334" t="s">
        <v>1448</v>
      </c>
      <c r="C48" s="335">
        <v>0</v>
      </c>
    </row>
    <row r="49" spans="1:3">
      <c r="A49" s="333">
        <v>403010111</v>
      </c>
      <c r="B49" s="334" t="s">
        <v>1449</v>
      </c>
      <c r="C49" s="335">
        <v>1344670.9</v>
      </c>
    </row>
    <row r="50" spans="1:3">
      <c r="A50" s="333">
        <v>403010112</v>
      </c>
      <c r="B50" s="334" t="s">
        <v>1450</v>
      </c>
      <c r="C50" s="335">
        <v>0</v>
      </c>
    </row>
    <row r="51" spans="1:3">
      <c r="A51" s="333">
        <v>403010113</v>
      </c>
      <c r="B51" s="334" t="s">
        <v>1451</v>
      </c>
      <c r="C51" s="335">
        <v>0</v>
      </c>
    </row>
    <row r="52" spans="1:3">
      <c r="A52" s="333">
        <v>403010114</v>
      </c>
      <c r="B52" s="334" t="s">
        <v>1452</v>
      </c>
      <c r="C52" s="335">
        <v>0</v>
      </c>
    </row>
    <row r="53" spans="1:3">
      <c r="A53" s="333">
        <v>403010201</v>
      </c>
      <c r="B53" s="334" t="s">
        <v>1453</v>
      </c>
      <c r="C53" s="335">
        <v>0</v>
      </c>
    </row>
    <row r="54" spans="1:3">
      <c r="A54" s="333">
        <v>403010301</v>
      </c>
      <c r="B54" s="334" t="s">
        <v>1454</v>
      </c>
      <c r="C54" s="335">
        <v>0</v>
      </c>
    </row>
    <row r="55" spans="1:3">
      <c r="A55" s="333">
        <v>403010401</v>
      </c>
      <c r="B55" s="334" t="s">
        <v>1455</v>
      </c>
      <c r="C55" s="335">
        <v>0</v>
      </c>
    </row>
    <row r="56" spans="1:3">
      <c r="A56" s="330">
        <v>404010000</v>
      </c>
      <c r="B56" s="331" t="s">
        <v>1456</v>
      </c>
      <c r="C56" s="332">
        <v>145577408.80000001</v>
      </c>
    </row>
    <row r="57" spans="1:3">
      <c r="A57" s="333">
        <v>404010101</v>
      </c>
      <c r="B57" s="334" t="s">
        <v>1457</v>
      </c>
      <c r="C57" s="335">
        <v>89969182</v>
      </c>
    </row>
    <row r="58" spans="1:3">
      <c r="A58" s="333">
        <v>404010102</v>
      </c>
      <c r="B58" s="334" t="s">
        <v>1458</v>
      </c>
      <c r="C58" s="335">
        <v>0</v>
      </c>
    </row>
    <row r="59" spans="1:3">
      <c r="A59" s="333">
        <v>404010103</v>
      </c>
      <c r="B59" s="334" t="s">
        <v>1459</v>
      </c>
      <c r="C59" s="335">
        <v>35244864.670000002</v>
      </c>
    </row>
    <row r="60" spans="1:3">
      <c r="A60" s="333">
        <v>404010104</v>
      </c>
      <c r="B60" s="334" t="s">
        <v>1460</v>
      </c>
      <c r="C60" s="335">
        <v>0</v>
      </c>
    </row>
    <row r="61" spans="1:3">
      <c r="A61" s="333">
        <v>404010105</v>
      </c>
      <c r="B61" s="334" t="s">
        <v>1461</v>
      </c>
      <c r="C61" s="335">
        <v>0</v>
      </c>
    </row>
    <row r="62" spans="1:3">
      <c r="A62" s="333">
        <v>404010106</v>
      </c>
      <c r="B62" s="334" t="s">
        <v>1462</v>
      </c>
      <c r="C62" s="335">
        <v>16833362.129999999</v>
      </c>
    </row>
    <row r="63" spans="1:3">
      <c r="A63" s="333">
        <v>404010107</v>
      </c>
      <c r="B63" s="334" t="s">
        <v>1463</v>
      </c>
      <c r="C63" s="335">
        <v>0</v>
      </c>
    </row>
    <row r="64" spans="1:3">
      <c r="A64" s="333">
        <v>404010108</v>
      </c>
      <c r="B64" s="334" t="s">
        <v>1464</v>
      </c>
      <c r="C64" s="335">
        <v>0</v>
      </c>
    </row>
    <row r="65" spans="1:3">
      <c r="A65" s="333">
        <v>404010109</v>
      </c>
      <c r="B65" s="334" t="s">
        <v>1465</v>
      </c>
      <c r="C65" s="335">
        <v>0</v>
      </c>
    </row>
    <row r="66" spans="1:3">
      <c r="A66" s="333">
        <v>404010110</v>
      </c>
      <c r="B66" s="334" t="s">
        <v>1466</v>
      </c>
      <c r="C66" s="335">
        <v>0</v>
      </c>
    </row>
    <row r="67" spans="1:3">
      <c r="A67" s="333">
        <v>404010111</v>
      </c>
      <c r="B67" s="334" t="s">
        <v>1467</v>
      </c>
      <c r="C67" s="335">
        <v>0</v>
      </c>
    </row>
    <row r="68" spans="1:3">
      <c r="A68" s="333">
        <v>404010112</v>
      </c>
      <c r="B68" s="334" t="s">
        <v>1468</v>
      </c>
      <c r="C68" s="335">
        <v>0</v>
      </c>
    </row>
    <row r="69" spans="1:3">
      <c r="A69" s="333">
        <v>404010201</v>
      </c>
      <c r="B69" s="334" t="s">
        <v>1469</v>
      </c>
      <c r="C69" s="335">
        <v>0</v>
      </c>
    </row>
    <row r="70" spans="1:3">
      <c r="A70" s="333">
        <v>404010301</v>
      </c>
      <c r="B70" s="334" t="s">
        <v>1470</v>
      </c>
      <c r="C70" s="335">
        <v>0</v>
      </c>
    </row>
    <row r="71" spans="1:3">
      <c r="A71" s="333">
        <v>404010302</v>
      </c>
      <c r="B71" s="334" t="s">
        <v>1471</v>
      </c>
      <c r="C71" s="335">
        <v>0</v>
      </c>
    </row>
    <row r="72" spans="1:3">
      <c r="A72" s="333">
        <v>404010303</v>
      </c>
      <c r="B72" s="334" t="s">
        <v>1472</v>
      </c>
      <c r="C72" s="335">
        <v>0</v>
      </c>
    </row>
    <row r="73" spans="1:3">
      <c r="A73" s="333">
        <v>404010304</v>
      </c>
      <c r="B73" s="334" t="s">
        <v>1473</v>
      </c>
      <c r="C73" s="335">
        <v>0</v>
      </c>
    </row>
    <row r="74" spans="1:3">
      <c r="A74" s="333">
        <v>404010305</v>
      </c>
      <c r="B74" s="334" t="s">
        <v>1474</v>
      </c>
      <c r="C74" s="335">
        <v>0</v>
      </c>
    </row>
    <row r="75" spans="1:3">
      <c r="A75" s="333">
        <v>404010306</v>
      </c>
      <c r="B75" s="334" t="s">
        <v>1475</v>
      </c>
      <c r="C75" s="335">
        <v>0</v>
      </c>
    </row>
    <row r="76" spans="1:3">
      <c r="A76" s="333">
        <v>404010307</v>
      </c>
      <c r="B76" s="334" t="s">
        <v>1476</v>
      </c>
      <c r="C76" s="335">
        <v>0</v>
      </c>
    </row>
    <row r="77" spans="1:3">
      <c r="A77" s="333">
        <v>404010308</v>
      </c>
      <c r="B77" s="334" t="s">
        <v>1477</v>
      </c>
      <c r="C77" s="335">
        <v>0</v>
      </c>
    </row>
    <row r="78" spans="1:3">
      <c r="A78" s="333">
        <v>404010309</v>
      </c>
      <c r="B78" s="334" t="s">
        <v>1478</v>
      </c>
      <c r="C78" s="335">
        <v>0</v>
      </c>
    </row>
    <row r="79" spans="1:3">
      <c r="A79" s="333">
        <v>404010310</v>
      </c>
      <c r="B79" s="334" t="s">
        <v>1479</v>
      </c>
      <c r="C79" s="335">
        <v>0</v>
      </c>
    </row>
    <row r="80" spans="1:3">
      <c r="A80" s="333">
        <v>404010311</v>
      </c>
      <c r="B80" s="334" t="s">
        <v>1480</v>
      </c>
      <c r="C80" s="335">
        <v>0</v>
      </c>
    </row>
    <row r="81" spans="1:3">
      <c r="A81" s="333">
        <v>404010312</v>
      </c>
      <c r="B81" s="334" t="s">
        <v>1481</v>
      </c>
      <c r="C81" s="335">
        <v>0</v>
      </c>
    </row>
    <row r="82" spans="1:3">
      <c r="A82" s="333">
        <v>404010313</v>
      </c>
      <c r="B82" s="334" t="s">
        <v>1482</v>
      </c>
      <c r="C82" s="335">
        <v>0</v>
      </c>
    </row>
    <row r="83" spans="1:3">
      <c r="A83" s="333">
        <v>404010314</v>
      </c>
      <c r="B83" s="334" t="s">
        <v>1483</v>
      </c>
      <c r="C83" s="335">
        <v>0</v>
      </c>
    </row>
    <row r="84" spans="1:3">
      <c r="A84" s="333">
        <v>404010401</v>
      </c>
      <c r="B84" s="334" t="s">
        <v>1484</v>
      </c>
      <c r="C84" s="335">
        <v>0</v>
      </c>
    </row>
    <row r="85" spans="1:3">
      <c r="A85" s="333">
        <v>404010402</v>
      </c>
      <c r="B85" s="334" t="s">
        <v>1485</v>
      </c>
      <c r="C85" s="335">
        <v>0</v>
      </c>
    </row>
    <row r="86" spans="1:3">
      <c r="A86" s="333">
        <v>404010403</v>
      </c>
      <c r="B86" s="334" t="s">
        <v>1486</v>
      </c>
      <c r="C86" s="335">
        <v>0</v>
      </c>
    </row>
    <row r="87" spans="1:3">
      <c r="A87" s="333">
        <v>404010404</v>
      </c>
      <c r="B87" s="334" t="s">
        <v>1487</v>
      </c>
      <c r="C87" s="335">
        <v>0</v>
      </c>
    </row>
    <row r="88" spans="1:3">
      <c r="A88" s="333">
        <v>404010501</v>
      </c>
      <c r="B88" s="334" t="s">
        <v>1488</v>
      </c>
      <c r="C88" s="335">
        <v>80000</v>
      </c>
    </row>
    <row r="89" spans="1:3">
      <c r="A89" s="333">
        <v>404010502</v>
      </c>
      <c r="B89" s="334" t="s">
        <v>1489</v>
      </c>
      <c r="C89" s="335">
        <v>750000</v>
      </c>
    </row>
    <row r="90" spans="1:3">
      <c r="A90" s="333">
        <v>404010503</v>
      </c>
      <c r="B90" s="334" t="s">
        <v>1490</v>
      </c>
      <c r="C90" s="335">
        <v>500000</v>
      </c>
    </row>
    <row r="91" spans="1:3">
      <c r="A91" s="333">
        <v>404010601</v>
      </c>
      <c r="B91" s="334" t="s">
        <v>1491</v>
      </c>
      <c r="C91" s="335">
        <v>0</v>
      </c>
    </row>
    <row r="92" spans="1:3">
      <c r="A92" s="333">
        <v>404010602</v>
      </c>
      <c r="B92" s="334" t="s">
        <v>1492</v>
      </c>
      <c r="C92" s="335">
        <v>1850000</v>
      </c>
    </row>
    <row r="93" spans="1:3">
      <c r="A93" s="333">
        <v>404010603</v>
      </c>
      <c r="B93" s="334" t="s">
        <v>1493</v>
      </c>
      <c r="C93" s="335">
        <v>0</v>
      </c>
    </row>
    <row r="94" spans="1:3">
      <c r="A94" s="333">
        <v>404010604</v>
      </c>
      <c r="B94" s="334" t="s">
        <v>1494</v>
      </c>
      <c r="C94" s="335">
        <v>0</v>
      </c>
    </row>
    <row r="95" spans="1:3">
      <c r="A95" s="333">
        <v>404010605</v>
      </c>
      <c r="B95" s="334" t="s">
        <v>1495</v>
      </c>
      <c r="C95" s="335">
        <v>0</v>
      </c>
    </row>
    <row r="96" spans="1:3">
      <c r="A96" s="333">
        <v>404010606</v>
      </c>
      <c r="B96" s="334" t="s">
        <v>1496</v>
      </c>
      <c r="C96" s="335">
        <v>0</v>
      </c>
    </row>
    <row r="97" spans="1:3">
      <c r="A97" s="333">
        <v>404010607</v>
      </c>
      <c r="B97" s="334" t="s">
        <v>1497</v>
      </c>
      <c r="C97" s="335">
        <v>50000</v>
      </c>
    </row>
    <row r="98" spans="1:3">
      <c r="A98" s="333">
        <v>404010608</v>
      </c>
      <c r="B98" s="334" t="s">
        <v>1498</v>
      </c>
      <c r="C98" s="335">
        <v>300000</v>
      </c>
    </row>
    <row r="99" spans="1:3">
      <c r="A99" s="330">
        <v>405010000</v>
      </c>
      <c r="B99" s="331" t="s">
        <v>1499</v>
      </c>
      <c r="C99" s="332">
        <v>500000</v>
      </c>
    </row>
    <row r="100" spans="1:3">
      <c r="A100" s="333">
        <v>405010101</v>
      </c>
      <c r="B100" s="334" t="s">
        <v>1500</v>
      </c>
      <c r="C100" s="335">
        <v>500000</v>
      </c>
    </row>
    <row r="101" spans="1:3">
      <c r="A101" s="330">
        <v>405020000</v>
      </c>
      <c r="B101" s="331" t="s">
        <v>1501</v>
      </c>
      <c r="C101" s="332">
        <v>0</v>
      </c>
    </row>
    <row r="102" spans="1:3">
      <c r="A102" s="333">
        <v>405020101</v>
      </c>
      <c r="B102" s="334" t="s">
        <v>1502</v>
      </c>
      <c r="C102" s="335">
        <v>0</v>
      </c>
    </row>
    <row r="103" spans="1:3">
      <c r="A103" s="333">
        <v>405020102</v>
      </c>
      <c r="B103" s="334" t="s">
        <v>1503</v>
      </c>
      <c r="C103" s="335">
        <v>0</v>
      </c>
    </row>
    <row r="104" spans="1:3">
      <c r="A104" s="330">
        <v>405030000</v>
      </c>
      <c r="B104" s="331" t="s">
        <v>1504</v>
      </c>
      <c r="C104" s="336">
        <v>0</v>
      </c>
    </row>
    <row r="105" spans="1:3">
      <c r="A105" s="333">
        <v>405030101</v>
      </c>
      <c r="B105" s="334" t="s">
        <v>1505</v>
      </c>
      <c r="C105" s="335">
        <v>0</v>
      </c>
    </row>
    <row r="106" spans="1:3">
      <c r="A106" s="333">
        <v>405030102</v>
      </c>
      <c r="B106" s="334" t="s">
        <v>1506</v>
      </c>
      <c r="C106" s="335">
        <v>0</v>
      </c>
    </row>
    <row r="107" spans="1:3">
      <c r="A107" s="333">
        <v>405030103</v>
      </c>
      <c r="B107" s="334" t="s">
        <v>1507</v>
      </c>
      <c r="C107" s="335">
        <v>0</v>
      </c>
    </row>
    <row r="108" spans="1:3">
      <c r="A108" s="330">
        <v>405040000</v>
      </c>
      <c r="B108" s="331" t="s">
        <v>1508</v>
      </c>
      <c r="C108" s="336">
        <v>400000</v>
      </c>
    </row>
    <row r="109" spans="1:3">
      <c r="A109" s="333">
        <v>405040101</v>
      </c>
      <c r="B109" s="334" t="s">
        <v>1509</v>
      </c>
      <c r="C109" s="335">
        <v>400000</v>
      </c>
    </row>
    <row r="110" spans="1:3">
      <c r="A110" s="333">
        <v>405040102</v>
      </c>
      <c r="B110" s="334" t="s">
        <v>1510</v>
      </c>
      <c r="C110" s="335">
        <v>0</v>
      </c>
    </row>
    <row r="111" spans="1:3">
      <c r="A111" s="333">
        <v>405040103</v>
      </c>
      <c r="B111" s="334" t="s">
        <v>1511</v>
      </c>
      <c r="C111" s="335">
        <v>0</v>
      </c>
    </row>
    <row r="112" spans="1:3">
      <c r="A112" s="330">
        <v>405050000</v>
      </c>
      <c r="B112" s="331" t="s">
        <v>1512</v>
      </c>
      <c r="C112" s="336">
        <v>450000</v>
      </c>
    </row>
    <row r="113" spans="1:3">
      <c r="A113" s="333">
        <v>405050101</v>
      </c>
      <c r="B113" s="334" t="s">
        <v>1513</v>
      </c>
      <c r="C113" s="335">
        <v>0</v>
      </c>
    </row>
    <row r="114" spans="1:3">
      <c r="A114" s="333">
        <v>405050102</v>
      </c>
      <c r="B114" s="334" t="s">
        <v>1514</v>
      </c>
      <c r="C114" s="335">
        <v>0</v>
      </c>
    </row>
    <row r="115" spans="1:3">
      <c r="A115" s="333">
        <v>405050103</v>
      </c>
      <c r="B115" s="334" t="s">
        <v>1515</v>
      </c>
      <c r="C115" s="335">
        <v>0</v>
      </c>
    </row>
    <row r="116" spans="1:3">
      <c r="A116" s="333">
        <v>405050104</v>
      </c>
      <c r="B116" s="334" t="s">
        <v>1516</v>
      </c>
      <c r="C116" s="335">
        <v>0</v>
      </c>
    </row>
    <row r="117" spans="1:3">
      <c r="A117" s="333">
        <v>405050105</v>
      </c>
      <c r="B117" s="334" t="s">
        <v>1517</v>
      </c>
      <c r="C117" s="335">
        <v>50000</v>
      </c>
    </row>
    <row r="118" spans="1:3">
      <c r="A118" s="333">
        <v>405050106</v>
      </c>
      <c r="B118" s="334" t="s">
        <v>1518</v>
      </c>
      <c r="C118" s="335">
        <v>400000</v>
      </c>
    </row>
    <row r="119" spans="1:3">
      <c r="A119" s="330">
        <v>406010000</v>
      </c>
      <c r="B119" s="331" t="s">
        <v>1519</v>
      </c>
      <c r="C119" s="332">
        <v>1100000</v>
      </c>
    </row>
    <row r="120" spans="1:3">
      <c r="A120" s="333">
        <v>406010101</v>
      </c>
      <c r="B120" s="334" t="s">
        <v>1520</v>
      </c>
      <c r="C120" s="335">
        <v>1100000</v>
      </c>
    </row>
    <row r="121" spans="1:3">
      <c r="A121" s="330">
        <v>406020000</v>
      </c>
      <c r="B121" s="331" t="s">
        <v>1521</v>
      </c>
      <c r="C121" s="332">
        <v>150000</v>
      </c>
    </row>
    <row r="122" spans="1:3">
      <c r="A122" s="333">
        <v>406020101</v>
      </c>
      <c r="B122" s="334" t="s">
        <v>1522</v>
      </c>
      <c r="C122" s="335">
        <v>150000</v>
      </c>
    </row>
    <row r="123" spans="1:3">
      <c r="A123" s="330">
        <v>406030000</v>
      </c>
      <c r="B123" s="331" t="s">
        <v>1523</v>
      </c>
      <c r="C123" s="336">
        <v>0</v>
      </c>
    </row>
    <row r="124" spans="1:3">
      <c r="A124" s="333">
        <v>406030101</v>
      </c>
      <c r="B124" s="334" t="s">
        <v>1524</v>
      </c>
      <c r="C124" s="335">
        <v>0</v>
      </c>
    </row>
    <row r="125" spans="1:3">
      <c r="A125" s="330">
        <v>407010000</v>
      </c>
      <c r="B125" s="331" t="s">
        <v>1525</v>
      </c>
      <c r="C125" s="336">
        <v>4340403.1000000006</v>
      </c>
    </row>
    <row r="126" spans="1:3">
      <c r="A126" s="333">
        <v>407010101</v>
      </c>
      <c r="B126" s="334" t="s">
        <v>1526</v>
      </c>
      <c r="C126" s="335">
        <v>3087332.97</v>
      </c>
    </row>
    <row r="127" spans="1:3">
      <c r="A127" s="333">
        <v>407010201</v>
      </c>
      <c r="B127" s="334" t="s">
        <v>1527</v>
      </c>
      <c r="C127" s="335">
        <v>0</v>
      </c>
    </row>
    <row r="128" spans="1:3">
      <c r="A128" s="333">
        <v>407010301</v>
      </c>
      <c r="B128" s="334" t="s">
        <v>1528</v>
      </c>
      <c r="C128" s="335">
        <v>0</v>
      </c>
    </row>
    <row r="129" spans="1:3">
      <c r="A129" s="333">
        <v>407010401</v>
      </c>
      <c r="B129" s="334" t="s">
        <v>1529</v>
      </c>
      <c r="C129" s="335">
        <v>1076311.3400000001</v>
      </c>
    </row>
    <row r="130" spans="1:3">
      <c r="A130" s="333">
        <v>407010501</v>
      </c>
      <c r="B130" s="334" t="s">
        <v>1530</v>
      </c>
      <c r="C130" s="335">
        <v>0</v>
      </c>
    </row>
    <row r="131" spans="1:3">
      <c r="A131" s="333">
        <v>407010601</v>
      </c>
      <c r="B131" s="334" t="s">
        <v>1531</v>
      </c>
      <c r="C131" s="335">
        <v>176758.79</v>
      </c>
    </row>
    <row r="132" spans="1:3">
      <c r="A132" s="330">
        <v>408010000</v>
      </c>
      <c r="B132" s="331" t="s">
        <v>1532</v>
      </c>
      <c r="C132" s="336">
        <v>0</v>
      </c>
    </row>
    <row r="133" spans="1:3">
      <c r="A133" s="333">
        <v>408010101</v>
      </c>
      <c r="B133" s="334" t="s">
        <v>1533</v>
      </c>
      <c r="C133" s="335">
        <v>0</v>
      </c>
    </row>
    <row r="134" spans="1:3">
      <c r="A134" s="330">
        <v>409010000</v>
      </c>
      <c r="B134" s="331" t="s">
        <v>1534</v>
      </c>
      <c r="C134" s="336">
        <v>150500</v>
      </c>
    </row>
    <row r="135" spans="1:3">
      <c r="A135" s="333">
        <v>409010101</v>
      </c>
      <c r="B135" s="334" t="s">
        <v>1535</v>
      </c>
      <c r="C135" s="335">
        <v>0</v>
      </c>
    </row>
    <row r="136" spans="1:3">
      <c r="A136" s="333">
        <v>409010102</v>
      </c>
      <c r="B136" s="334" t="s">
        <v>1536</v>
      </c>
      <c r="C136" s="335">
        <v>500</v>
      </c>
    </row>
    <row r="137" spans="1:3">
      <c r="A137" s="333">
        <v>409010103</v>
      </c>
      <c r="B137" s="334" t="s">
        <v>1537</v>
      </c>
      <c r="C137" s="335">
        <v>0</v>
      </c>
    </row>
    <row r="138" spans="1:3">
      <c r="A138" s="333">
        <v>409010104</v>
      </c>
      <c r="B138" s="334" t="s">
        <v>1538</v>
      </c>
      <c r="C138" s="335">
        <v>150000</v>
      </c>
    </row>
    <row r="139" spans="1:3">
      <c r="A139" s="330">
        <v>409020000</v>
      </c>
      <c r="B139" s="331" t="s">
        <v>1539</v>
      </c>
      <c r="C139" s="336">
        <v>0</v>
      </c>
    </row>
    <row r="140" spans="1:3">
      <c r="A140" s="333">
        <v>409020101</v>
      </c>
      <c r="B140" s="334" t="s">
        <v>1540</v>
      </c>
      <c r="C140" s="335">
        <v>0</v>
      </c>
    </row>
    <row r="141" spans="1:3">
      <c r="A141" s="330">
        <v>409030000</v>
      </c>
      <c r="B141" s="331" t="s">
        <v>1541</v>
      </c>
      <c r="C141" s="336">
        <v>1000000</v>
      </c>
    </row>
    <row r="142" spans="1:3">
      <c r="A142" s="333">
        <v>409030101</v>
      </c>
      <c r="B142" s="334" t="s">
        <v>1542</v>
      </c>
      <c r="C142" s="335">
        <v>0</v>
      </c>
    </row>
    <row r="143" spans="1:3">
      <c r="A143" s="333">
        <v>409030102</v>
      </c>
      <c r="B143" s="334" t="s">
        <v>1543</v>
      </c>
      <c r="C143" s="335">
        <v>0</v>
      </c>
    </row>
    <row r="144" spans="1:3">
      <c r="A144" s="333">
        <v>409030103</v>
      </c>
      <c r="B144" s="334" t="s">
        <v>1544</v>
      </c>
      <c r="C144" s="335">
        <v>1000000</v>
      </c>
    </row>
    <row r="145" spans="1:3">
      <c r="A145" s="333">
        <v>409030104</v>
      </c>
      <c r="B145" s="334" t="s">
        <v>1545</v>
      </c>
      <c r="C145" s="335">
        <v>0</v>
      </c>
    </row>
    <row r="146" spans="1:3">
      <c r="A146" s="333">
        <v>409030105</v>
      </c>
      <c r="B146" s="334" t="s">
        <v>1546</v>
      </c>
      <c r="C146" s="335">
        <v>0</v>
      </c>
    </row>
    <row r="147" spans="1:3">
      <c r="A147" s="330">
        <v>410010000</v>
      </c>
      <c r="B147" s="331" t="s">
        <v>1547</v>
      </c>
      <c r="C147" s="336">
        <v>4225059.4400000004</v>
      </c>
    </row>
    <row r="148" spans="1:3">
      <c r="A148" s="333">
        <v>410010101</v>
      </c>
      <c r="B148" s="334" t="s">
        <v>474</v>
      </c>
      <c r="C148" s="335">
        <v>3328871.05</v>
      </c>
    </row>
    <row r="149" spans="1:3">
      <c r="A149" s="333">
        <v>410010102</v>
      </c>
      <c r="B149" s="334" t="s">
        <v>476</v>
      </c>
      <c r="C149" s="335">
        <v>43554.58</v>
      </c>
    </row>
    <row r="150" spans="1:3">
      <c r="A150" s="333">
        <v>410010103</v>
      </c>
      <c r="B150" s="334" t="s">
        <v>478</v>
      </c>
      <c r="C150" s="335">
        <v>0</v>
      </c>
    </row>
    <row r="151" spans="1:3">
      <c r="A151" s="333">
        <v>410010104</v>
      </c>
      <c r="B151" s="334" t="s">
        <v>480</v>
      </c>
      <c r="C151" s="335">
        <v>17672.98</v>
      </c>
    </row>
    <row r="152" spans="1:3">
      <c r="A152" s="333">
        <v>410010105</v>
      </c>
      <c r="B152" s="334" t="s">
        <v>482</v>
      </c>
      <c r="C152" s="335">
        <v>0</v>
      </c>
    </row>
    <row r="153" spans="1:3">
      <c r="A153" s="333">
        <v>410010106</v>
      </c>
      <c r="B153" s="334" t="s">
        <v>484</v>
      </c>
      <c r="C153" s="335">
        <v>187.2</v>
      </c>
    </row>
    <row r="154" spans="1:3">
      <c r="A154" s="333">
        <v>410010107</v>
      </c>
      <c r="B154" s="334" t="s">
        <v>486</v>
      </c>
      <c r="C154" s="335">
        <v>0</v>
      </c>
    </row>
    <row r="155" spans="1:3">
      <c r="A155" s="333">
        <v>410010108</v>
      </c>
      <c r="B155" s="334" t="s">
        <v>488</v>
      </c>
      <c r="C155" s="335">
        <v>0</v>
      </c>
    </row>
    <row r="156" spans="1:3">
      <c r="A156" s="333">
        <v>410010109</v>
      </c>
      <c r="B156" s="334" t="s">
        <v>490</v>
      </c>
      <c r="C156" s="335">
        <v>0</v>
      </c>
    </row>
    <row r="157" spans="1:3">
      <c r="A157" s="333">
        <v>410010110</v>
      </c>
      <c r="B157" s="334" t="s">
        <v>492</v>
      </c>
      <c r="C157" s="335">
        <v>0</v>
      </c>
    </row>
    <row r="158" spans="1:3">
      <c r="A158" s="333">
        <v>410010111</v>
      </c>
      <c r="B158" s="334" t="s">
        <v>494</v>
      </c>
      <c r="C158" s="335">
        <v>0</v>
      </c>
    </row>
    <row r="159" spans="1:3">
      <c r="A159" s="333">
        <v>410010201</v>
      </c>
      <c r="B159" s="334" t="s">
        <v>498</v>
      </c>
      <c r="C159" s="335">
        <v>0</v>
      </c>
    </row>
    <row r="160" spans="1:3">
      <c r="A160" s="333">
        <v>410010202</v>
      </c>
      <c r="B160" s="334" t="s">
        <v>500</v>
      </c>
      <c r="C160" s="335">
        <v>0</v>
      </c>
    </row>
    <row r="161" spans="1:3">
      <c r="A161" s="333">
        <v>410010203</v>
      </c>
      <c r="B161" s="334" t="s">
        <v>502</v>
      </c>
      <c r="C161" s="335">
        <v>0</v>
      </c>
    </row>
    <row r="162" spans="1:3">
      <c r="A162" s="333">
        <v>410010301</v>
      </c>
      <c r="B162" s="334" t="s">
        <v>506</v>
      </c>
      <c r="C162" s="335">
        <v>312459.2</v>
      </c>
    </row>
    <row r="163" spans="1:3">
      <c r="A163" s="333">
        <v>410010302</v>
      </c>
      <c r="B163" s="334" t="s">
        <v>508</v>
      </c>
      <c r="C163" s="335">
        <v>0</v>
      </c>
    </row>
    <row r="164" spans="1:3">
      <c r="A164" s="333">
        <v>410010303</v>
      </c>
      <c r="B164" s="334" t="s">
        <v>510</v>
      </c>
      <c r="C164" s="335">
        <v>15876.3</v>
      </c>
    </row>
    <row r="165" spans="1:3">
      <c r="A165" s="333">
        <v>410010304</v>
      </c>
      <c r="B165" s="334" t="s">
        <v>512</v>
      </c>
      <c r="C165" s="335">
        <v>506438.13</v>
      </c>
    </row>
    <row r="166" spans="1:3">
      <c r="A166" s="333">
        <v>410010401</v>
      </c>
      <c r="B166" s="334" t="s">
        <v>514</v>
      </c>
      <c r="C166" s="335">
        <v>0</v>
      </c>
    </row>
    <row r="167" spans="1:3">
      <c r="A167" s="333">
        <v>410010501</v>
      </c>
      <c r="B167" s="334" t="s">
        <v>517</v>
      </c>
      <c r="C167" s="335">
        <v>0</v>
      </c>
    </row>
    <row r="168" spans="1:3">
      <c r="A168" s="333">
        <v>410010601</v>
      </c>
      <c r="B168" s="334" t="s">
        <v>520</v>
      </c>
      <c r="C168" s="335">
        <v>0</v>
      </c>
    </row>
    <row r="169" spans="1:3">
      <c r="A169" s="333">
        <v>410010701</v>
      </c>
      <c r="B169" s="334" t="s">
        <v>525</v>
      </c>
      <c r="C169" s="335">
        <v>0</v>
      </c>
    </row>
    <row r="170" spans="1:3">
      <c r="A170" s="333">
        <v>410010702</v>
      </c>
      <c r="B170" s="334" t="s">
        <v>527</v>
      </c>
      <c r="C170" s="335">
        <v>0</v>
      </c>
    </row>
    <row r="171" spans="1:3">
      <c r="A171" s="333">
        <v>410010801</v>
      </c>
      <c r="B171" s="334" t="s">
        <v>531</v>
      </c>
      <c r="C171" s="335">
        <v>0</v>
      </c>
    </row>
    <row r="172" spans="1:3">
      <c r="A172" s="330">
        <v>410020000</v>
      </c>
      <c r="B172" s="331" t="s">
        <v>1548</v>
      </c>
      <c r="C172" s="336">
        <v>100488.47</v>
      </c>
    </row>
    <row r="173" spans="1:3">
      <c r="A173" s="333">
        <v>410020101</v>
      </c>
      <c r="B173" s="334" t="s">
        <v>540</v>
      </c>
      <c r="C173" s="335">
        <v>0</v>
      </c>
    </row>
    <row r="174" spans="1:3">
      <c r="A174" s="333">
        <v>410020102</v>
      </c>
      <c r="B174" s="334" t="s">
        <v>542</v>
      </c>
      <c r="C174" s="335">
        <v>16619.7</v>
      </c>
    </row>
    <row r="175" spans="1:3">
      <c r="A175" s="333">
        <v>410020103</v>
      </c>
      <c r="B175" s="334" t="s">
        <v>544</v>
      </c>
      <c r="C175" s="335">
        <v>11498.67</v>
      </c>
    </row>
    <row r="176" spans="1:3">
      <c r="A176" s="333">
        <v>410020104</v>
      </c>
      <c r="B176" s="334" t="s">
        <v>546</v>
      </c>
      <c r="C176" s="335">
        <v>72370.100000000006</v>
      </c>
    </row>
    <row r="177" spans="1:3">
      <c r="A177" s="333">
        <v>410020105</v>
      </c>
      <c r="B177" s="334" t="s">
        <v>548</v>
      </c>
      <c r="C177" s="335">
        <v>0</v>
      </c>
    </row>
    <row r="178" spans="1:3">
      <c r="A178" s="333">
        <v>410020106</v>
      </c>
      <c r="B178" s="334" t="s">
        <v>1549</v>
      </c>
      <c r="C178" s="335">
        <v>0</v>
      </c>
    </row>
    <row r="179" spans="1:3">
      <c r="A179" s="330">
        <v>501010000</v>
      </c>
      <c r="B179" s="331" t="s">
        <v>1550</v>
      </c>
      <c r="C179" s="332">
        <v>75300277.99000001</v>
      </c>
    </row>
    <row r="180" spans="1:3">
      <c r="A180" s="333">
        <v>501010101</v>
      </c>
      <c r="B180" s="334" t="s">
        <v>474</v>
      </c>
      <c r="C180" s="335">
        <v>39100000</v>
      </c>
    </row>
    <row r="181" spans="1:3">
      <c r="A181" s="333">
        <v>501010102</v>
      </c>
      <c r="B181" s="334" t="s">
        <v>476</v>
      </c>
      <c r="C181" s="335">
        <v>50000</v>
      </c>
    </row>
    <row r="182" spans="1:3">
      <c r="A182" s="333">
        <v>501010103</v>
      </c>
      <c r="B182" s="334" t="s">
        <v>478</v>
      </c>
      <c r="C182" s="335">
        <v>0</v>
      </c>
    </row>
    <row r="183" spans="1:3">
      <c r="A183" s="333">
        <v>501010104</v>
      </c>
      <c r="B183" s="334" t="s">
        <v>480</v>
      </c>
      <c r="C183" s="335">
        <v>415000</v>
      </c>
    </row>
    <row r="184" spans="1:3">
      <c r="A184" s="333">
        <v>501010105</v>
      </c>
      <c r="B184" s="334" t="s">
        <v>482</v>
      </c>
      <c r="C184" s="335">
        <v>0</v>
      </c>
    </row>
    <row r="185" spans="1:3">
      <c r="A185" s="333">
        <v>501010106</v>
      </c>
      <c r="B185" s="334" t="s">
        <v>484</v>
      </c>
      <c r="C185" s="335">
        <v>1150000</v>
      </c>
    </row>
    <row r="186" spans="1:3">
      <c r="A186" s="333">
        <v>501010107</v>
      </c>
      <c r="B186" s="334" t="s">
        <v>486</v>
      </c>
      <c r="C186" s="335">
        <v>0</v>
      </c>
    </row>
    <row r="187" spans="1:3">
      <c r="A187" s="333">
        <v>501010108</v>
      </c>
      <c r="B187" s="334" t="s">
        <v>488</v>
      </c>
      <c r="C187" s="335">
        <v>140000</v>
      </c>
    </row>
    <row r="188" spans="1:3">
      <c r="A188" s="333">
        <v>501010109</v>
      </c>
      <c r="B188" s="334" t="s">
        <v>490</v>
      </c>
      <c r="C188" s="335">
        <v>0</v>
      </c>
    </row>
    <row r="189" spans="1:3">
      <c r="A189" s="333">
        <v>501010110</v>
      </c>
      <c r="B189" s="334" t="s">
        <v>492</v>
      </c>
      <c r="C189" s="335">
        <v>0</v>
      </c>
    </row>
    <row r="190" spans="1:3">
      <c r="A190" s="333">
        <v>501010111</v>
      </c>
      <c r="B190" s="334" t="s">
        <v>494</v>
      </c>
      <c r="C190" s="335">
        <v>0</v>
      </c>
    </row>
    <row r="191" spans="1:3">
      <c r="A191" s="333">
        <v>501010201</v>
      </c>
      <c r="B191" s="334" t="s">
        <v>498</v>
      </c>
      <c r="C191" s="335">
        <v>245277.99</v>
      </c>
    </row>
    <row r="192" spans="1:3">
      <c r="A192" s="333">
        <v>501010202</v>
      </c>
      <c r="B192" s="334" t="s">
        <v>500</v>
      </c>
      <c r="C192" s="335">
        <v>0</v>
      </c>
    </row>
    <row r="193" spans="1:3">
      <c r="A193" s="333">
        <v>501010203</v>
      </c>
      <c r="B193" s="334" t="s">
        <v>502</v>
      </c>
      <c r="C193" s="335">
        <v>1000000</v>
      </c>
    </row>
    <row r="194" spans="1:3">
      <c r="A194" s="333">
        <v>501010301</v>
      </c>
      <c r="B194" s="334" t="s">
        <v>506</v>
      </c>
      <c r="C194" s="335">
        <v>8600000</v>
      </c>
    </row>
    <row r="195" spans="1:3">
      <c r="A195" s="333">
        <v>501010302</v>
      </c>
      <c r="B195" s="334" t="s">
        <v>508</v>
      </c>
      <c r="C195" s="335">
        <v>0</v>
      </c>
    </row>
    <row r="196" spans="1:3">
      <c r="A196" s="333">
        <v>501010303</v>
      </c>
      <c r="B196" s="334" t="s">
        <v>510</v>
      </c>
      <c r="C196" s="335">
        <v>5600000</v>
      </c>
    </row>
    <row r="197" spans="1:3">
      <c r="A197" s="333">
        <v>501010304</v>
      </c>
      <c r="B197" s="334" t="s">
        <v>512</v>
      </c>
      <c r="C197" s="335">
        <v>19000000</v>
      </c>
    </row>
    <row r="198" spans="1:3">
      <c r="A198" s="333">
        <v>501010401</v>
      </c>
      <c r="B198" s="334" t="s">
        <v>514</v>
      </c>
      <c r="C198" s="335">
        <v>0</v>
      </c>
    </row>
    <row r="199" spans="1:3">
      <c r="A199" s="333">
        <v>501010501</v>
      </c>
      <c r="B199" s="334" t="s">
        <v>517</v>
      </c>
      <c r="C199" s="335">
        <v>0</v>
      </c>
    </row>
    <row r="200" spans="1:3">
      <c r="A200" s="333">
        <v>501010601</v>
      </c>
      <c r="B200" s="334" t="s">
        <v>520</v>
      </c>
      <c r="C200" s="335">
        <v>0</v>
      </c>
    </row>
    <row r="201" spans="1:3">
      <c r="A201" s="333">
        <v>501010701</v>
      </c>
      <c r="B201" s="334" t="s">
        <v>525</v>
      </c>
      <c r="C201" s="335">
        <v>0</v>
      </c>
    </row>
    <row r="202" spans="1:3">
      <c r="A202" s="333">
        <v>501010702</v>
      </c>
      <c r="B202" s="334" t="s">
        <v>527</v>
      </c>
      <c r="C202" s="335">
        <v>0</v>
      </c>
    </row>
    <row r="203" spans="1:3">
      <c r="A203" s="333">
        <v>501010801</v>
      </c>
      <c r="B203" s="334" t="s">
        <v>531</v>
      </c>
      <c r="C203" s="335">
        <v>0</v>
      </c>
    </row>
    <row r="204" spans="1:3">
      <c r="A204" s="333">
        <v>501010901</v>
      </c>
      <c r="B204" s="334" t="s">
        <v>1551</v>
      </c>
      <c r="C204" s="335">
        <v>0</v>
      </c>
    </row>
    <row r="205" spans="1:3">
      <c r="A205" s="330">
        <v>501020000</v>
      </c>
      <c r="B205" s="331" t="s">
        <v>1552</v>
      </c>
      <c r="C205" s="332">
        <v>2706500</v>
      </c>
    </row>
    <row r="206" spans="1:3">
      <c r="A206" s="333">
        <v>501020101</v>
      </c>
      <c r="B206" s="334" t="s">
        <v>540</v>
      </c>
      <c r="C206" s="335">
        <v>0</v>
      </c>
    </row>
    <row r="207" spans="1:3">
      <c r="A207" s="333">
        <v>501020102</v>
      </c>
      <c r="B207" s="334" t="s">
        <v>1553</v>
      </c>
      <c r="C207" s="335">
        <v>180000</v>
      </c>
    </row>
    <row r="208" spans="1:3">
      <c r="A208" s="333">
        <v>501020103</v>
      </c>
      <c r="B208" s="334" t="s">
        <v>544</v>
      </c>
      <c r="C208" s="335">
        <v>2200000</v>
      </c>
    </row>
    <row r="209" spans="1:3">
      <c r="A209" s="333">
        <v>501020104</v>
      </c>
      <c r="B209" s="334" t="s">
        <v>546</v>
      </c>
      <c r="C209" s="335">
        <v>300000</v>
      </c>
    </row>
    <row r="210" spans="1:3">
      <c r="A210" s="333">
        <v>501020105</v>
      </c>
      <c r="B210" s="334" t="s">
        <v>548</v>
      </c>
      <c r="C210" s="335">
        <v>6500</v>
      </c>
    </row>
    <row r="211" spans="1:3">
      <c r="A211" s="333">
        <v>501020106</v>
      </c>
      <c r="B211" s="334" t="s">
        <v>1549</v>
      </c>
      <c r="C211" s="335">
        <v>20000</v>
      </c>
    </row>
    <row r="212" spans="1:3">
      <c r="A212" s="333">
        <v>501020107</v>
      </c>
      <c r="B212" s="334" t="s">
        <v>1554</v>
      </c>
      <c r="C212" s="335">
        <v>0</v>
      </c>
    </row>
    <row r="213" spans="1:3">
      <c r="A213" s="330">
        <v>502010000</v>
      </c>
      <c r="B213" s="331" t="s">
        <v>1555</v>
      </c>
      <c r="C213" s="332">
        <v>5200121.2699999996</v>
      </c>
    </row>
    <row r="214" spans="1:3">
      <c r="A214" s="333">
        <v>502010101</v>
      </c>
      <c r="B214" s="334" t="s">
        <v>1556</v>
      </c>
      <c r="C214" s="335">
        <v>0</v>
      </c>
    </row>
    <row r="215" spans="1:3">
      <c r="A215" s="333">
        <v>502010102</v>
      </c>
      <c r="B215" s="334" t="s">
        <v>1557</v>
      </c>
      <c r="C215" s="335">
        <v>0</v>
      </c>
    </row>
    <row r="216" spans="1:3">
      <c r="A216" s="333">
        <v>502010103</v>
      </c>
      <c r="B216" s="334" t="s">
        <v>1558</v>
      </c>
      <c r="C216" s="335">
        <v>0</v>
      </c>
    </row>
    <row r="217" spans="1:3">
      <c r="A217" s="333">
        <v>502010104</v>
      </c>
      <c r="B217" s="334" t="s">
        <v>1559</v>
      </c>
      <c r="C217" s="335">
        <v>0</v>
      </c>
    </row>
    <row r="218" spans="1:3">
      <c r="A218" s="333">
        <v>502010105</v>
      </c>
      <c r="B218" s="334" t="s">
        <v>1560</v>
      </c>
      <c r="C218" s="335">
        <v>0</v>
      </c>
    </row>
    <row r="219" spans="1:3">
      <c r="A219" s="333">
        <v>502010106</v>
      </c>
      <c r="B219" s="334" t="s">
        <v>1561</v>
      </c>
      <c r="C219" s="335">
        <v>0</v>
      </c>
    </row>
    <row r="220" spans="1:3">
      <c r="A220" s="333">
        <v>502010201</v>
      </c>
      <c r="B220" s="334" t="s">
        <v>1562</v>
      </c>
      <c r="C220" s="335">
        <v>0</v>
      </c>
    </row>
    <row r="221" spans="1:3">
      <c r="A221" s="333">
        <v>502010202</v>
      </c>
      <c r="B221" s="334" t="s">
        <v>1563</v>
      </c>
      <c r="C221" s="335">
        <v>0</v>
      </c>
    </row>
    <row r="222" spans="1:3">
      <c r="A222" s="333">
        <v>502010203</v>
      </c>
      <c r="B222" s="334" t="s">
        <v>1564</v>
      </c>
      <c r="C222" s="335">
        <v>0</v>
      </c>
    </row>
    <row r="223" spans="1:3">
      <c r="A223" s="333">
        <v>502010204</v>
      </c>
      <c r="B223" s="334" t="s">
        <v>1565</v>
      </c>
      <c r="C223" s="335">
        <v>0</v>
      </c>
    </row>
    <row r="224" spans="1:3">
      <c r="A224" s="333">
        <v>502010205</v>
      </c>
      <c r="B224" s="334" t="s">
        <v>1566</v>
      </c>
      <c r="C224" s="335">
        <v>0</v>
      </c>
    </row>
    <row r="225" spans="1:3">
      <c r="A225" s="333">
        <v>502010301</v>
      </c>
      <c r="B225" s="334" t="s">
        <v>1567</v>
      </c>
      <c r="C225" s="335">
        <v>0</v>
      </c>
    </row>
    <row r="226" spans="1:3">
      <c r="A226" s="333">
        <v>502010302</v>
      </c>
      <c r="B226" s="334" t="s">
        <v>1568</v>
      </c>
      <c r="C226" s="335">
        <v>0</v>
      </c>
    </row>
    <row r="227" spans="1:3">
      <c r="A227" s="333">
        <v>502010303</v>
      </c>
      <c r="B227" s="334" t="s">
        <v>1569</v>
      </c>
      <c r="C227" s="335">
        <v>0</v>
      </c>
    </row>
    <row r="228" spans="1:3">
      <c r="A228" s="333">
        <v>502010304</v>
      </c>
      <c r="B228" s="334" t="s">
        <v>1570</v>
      </c>
      <c r="C228" s="335">
        <v>0</v>
      </c>
    </row>
    <row r="229" spans="1:3">
      <c r="A229" s="333">
        <v>502010305</v>
      </c>
      <c r="B229" s="334" t="s">
        <v>1571</v>
      </c>
      <c r="C229" s="335">
        <v>0</v>
      </c>
    </row>
    <row r="230" spans="1:3">
      <c r="A230" s="333">
        <v>502010306</v>
      </c>
      <c r="B230" s="334" t="s">
        <v>1572</v>
      </c>
      <c r="C230" s="335">
        <v>0</v>
      </c>
    </row>
    <row r="231" spans="1:3">
      <c r="A231" s="333">
        <v>502010307</v>
      </c>
      <c r="B231" s="334" t="s">
        <v>1573</v>
      </c>
      <c r="C231" s="335">
        <v>0</v>
      </c>
    </row>
    <row r="232" spans="1:3">
      <c r="A232" s="333">
        <v>502010308</v>
      </c>
      <c r="B232" s="334" t="s">
        <v>1574</v>
      </c>
      <c r="C232" s="335">
        <v>0</v>
      </c>
    </row>
    <row r="233" spans="1:3">
      <c r="A233" s="333">
        <v>502010309</v>
      </c>
      <c r="B233" s="334" t="s">
        <v>1575</v>
      </c>
      <c r="C233" s="335">
        <v>0</v>
      </c>
    </row>
    <row r="234" spans="1:3">
      <c r="A234" s="333">
        <v>502010401</v>
      </c>
      <c r="B234" s="334" t="s">
        <v>1576</v>
      </c>
      <c r="C234" s="335">
        <v>0</v>
      </c>
    </row>
    <row r="235" spans="1:3">
      <c r="A235" s="333">
        <v>502010402</v>
      </c>
      <c r="B235" s="334" t="s">
        <v>1577</v>
      </c>
      <c r="C235" s="335">
        <v>0</v>
      </c>
    </row>
    <row r="236" spans="1:3">
      <c r="A236" s="333">
        <v>502010403</v>
      </c>
      <c r="B236" s="334" t="s">
        <v>1578</v>
      </c>
      <c r="C236" s="335">
        <v>0</v>
      </c>
    </row>
    <row r="237" spans="1:3">
      <c r="A237" s="333">
        <v>502010404</v>
      </c>
      <c r="B237" s="334" t="s">
        <v>1579</v>
      </c>
      <c r="C237" s="335">
        <v>0</v>
      </c>
    </row>
    <row r="238" spans="1:3">
      <c r="A238" s="333">
        <v>502010405</v>
      </c>
      <c r="B238" s="334" t="s">
        <v>1580</v>
      </c>
      <c r="C238" s="335">
        <v>0</v>
      </c>
    </row>
    <row r="239" spans="1:3">
      <c r="A239" s="333">
        <v>502010501</v>
      </c>
      <c r="B239" s="334" t="s">
        <v>1581</v>
      </c>
      <c r="C239" s="335">
        <v>0</v>
      </c>
    </row>
    <row r="240" spans="1:3">
      <c r="A240" s="333">
        <v>502010502</v>
      </c>
      <c r="B240" s="334" t="s">
        <v>1582</v>
      </c>
      <c r="C240" s="335">
        <v>0</v>
      </c>
    </row>
    <row r="241" spans="1:3">
      <c r="A241" s="333">
        <v>502010503</v>
      </c>
      <c r="B241" s="334" t="s">
        <v>1583</v>
      </c>
      <c r="C241" s="335">
        <v>0</v>
      </c>
    </row>
    <row r="242" spans="1:3">
      <c r="A242" s="333">
        <v>502010504</v>
      </c>
      <c r="B242" s="334" t="s">
        <v>1584</v>
      </c>
      <c r="C242" s="335">
        <v>0</v>
      </c>
    </row>
    <row r="243" spans="1:3">
      <c r="A243" s="333">
        <v>502010601</v>
      </c>
      <c r="B243" s="334" t="s">
        <v>1585</v>
      </c>
      <c r="C243" s="335">
        <v>0</v>
      </c>
    </row>
    <row r="244" spans="1:3">
      <c r="A244" s="333">
        <v>502010602</v>
      </c>
      <c r="B244" s="334" t="s">
        <v>1586</v>
      </c>
      <c r="C244" s="335">
        <v>0</v>
      </c>
    </row>
    <row r="245" spans="1:3">
      <c r="A245" s="333">
        <v>502010603</v>
      </c>
      <c r="B245" s="334" t="s">
        <v>1587</v>
      </c>
      <c r="C245" s="335">
        <v>0</v>
      </c>
    </row>
    <row r="246" spans="1:3">
      <c r="A246" s="333">
        <v>502010604</v>
      </c>
      <c r="B246" s="334" t="s">
        <v>1588</v>
      </c>
      <c r="C246" s="335">
        <v>0</v>
      </c>
    </row>
    <row r="247" spans="1:3">
      <c r="A247" s="333">
        <v>502010701</v>
      </c>
      <c r="B247" s="334" t="s">
        <v>1589</v>
      </c>
      <c r="C247" s="335">
        <v>0</v>
      </c>
    </row>
    <row r="248" spans="1:3">
      <c r="A248" s="333">
        <v>502010702</v>
      </c>
      <c r="B248" s="334" t="s">
        <v>1590</v>
      </c>
      <c r="C248" s="335">
        <v>0</v>
      </c>
    </row>
    <row r="249" spans="1:3">
      <c r="A249" s="333">
        <v>502010703</v>
      </c>
      <c r="B249" s="334" t="s">
        <v>1591</v>
      </c>
      <c r="C249" s="335">
        <v>0</v>
      </c>
    </row>
    <row r="250" spans="1:3">
      <c r="A250" s="333">
        <v>502010704</v>
      </c>
      <c r="B250" s="334" t="s">
        <v>1592</v>
      </c>
      <c r="C250" s="335">
        <v>0</v>
      </c>
    </row>
    <row r="251" spans="1:3">
      <c r="A251" s="333">
        <v>502010705</v>
      </c>
      <c r="B251" s="334" t="s">
        <v>1593</v>
      </c>
      <c r="C251" s="335">
        <v>0</v>
      </c>
    </row>
    <row r="252" spans="1:3">
      <c r="A252" s="333">
        <v>502010706</v>
      </c>
      <c r="B252" s="334" t="s">
        <v>1594</v>
      </c>
      <c r="C252" s="335">
        <v>0</v>
      </c>
    </row>
    <row r="253" spans="1:3">
      <c r="A253" s="333">
        <v>502010707</v>
      </c>
      <c r="B253" s="334" t="s">
        <v>1595</v>
      </c>
      <c r="C253" s="335">
        <v>0</v>
      </c>
    </row>
    <row r="254" spans="1:3">
      <c r="A254" s="333">
        <v>502010708</v>
      </c>
      <c r="B254" s="334" t="s">
        <v>1596</v>
      </c>
      <c r="C254" s="335">
        <v>0</v>
      </c>
    </row>
    <row r="255" spans="1:3">
      <c r="A255" s="333">
        <v>502010801</v>
      </c>
      <c r="B255" s="334" t="s">
        <v>1597</v>
      </c>
      <c r="C255" s="335">
        <v>0</v>
      </c>
    </row>
    <row r="256" spans="1:3">
      <c r="A256" s="333">
        <v>502010802</v>
      </c>
      <c r="B256" s="334" t="s">
        <v>1598</v>
      </c>
      <c r="C256" s="335">
        <v>0</v>
      </c>
    </row>
    <row r="257" spans="1:3">
      <c r="A257" s="333">
        <v>502010803</v>
      </c>
      <c r="B257" s="334" t="s">
        <v>1599</v>
      </c>
      <c r="C257" s="335">
        <v>0</v>
      </c>
    </row>
    <row r="258" spans="1:3">
      <c r="A258" s="333">
        <v>502010804</v>
      </c>
      <c r="B258" s="334" t="s">
        <v>1600</v>
      </c>
      <c r="C258" s="335">
        <v>0</v>
      </c>
    </row>
    <row r="259" spans="1:3">
      <c r="A259" s="333">
        <v>502010805</v>
      </c>
      <c r="B259" s="334" t="s">
        <v>1601</v>
      </c>
      <c r="C259" s="335">
        <v>0</v>
      </c>
    </row>
    <row r="260" spans="1:3">
      <c r="A260" s="333">
        <v>502010901</v>
      </c>
      <c r="B260" s="334" t="s">
        <v>1602</v>
      </c>
      <c r="C260" s="335">
        <v>0</v>
      </c>
    </row>
    <row r="261" spans="1:3">
      <c r="A261" s="333">
        <v>502010902</v>
      </c>
      <c r="B261" s="334" t="s">
        <v>1603</v>
      </c>
      <c r="C261" s="335">
        <v>0</v>
      </c>
    </row>
    <row r="262" spans="1:3">
      <c r="A262" s="333">
        <v>502010903</v>
      </c>
      <c r="B262" s="334" t="s">
        <v>1604</v>
      </c>
      <c r="C262" s="335">
        <v>0</v>
      </c>
    </row>
    <row r="263" spans="1:3">
      <c r="A263" s="333">
        <v>502010904</v>
      </c>
      <c r="B263" s="334" t="s">
        <v>1605</v>
      </c>
      <c r="C263" s="335">
        <v>0</v>
      </c>
    </row>
    <row r="264" spans="1:3">
      <c r="A264" s="333">
        <v>502010905</v>
      </c>
      <c r="B264" s="334" t="s">
        <v>1606</v>
      </c>
      <c r="C264" s="335">
        <v>0</v>
      </c>
    </row>
    <row r="265" spans="1:3">
      <c r="A265" s="333">
        <v>502010906</v>
      </c>
      <c r="B265" s="334" t="s">
        <v>1607</v>
      </c>
      <c r="C265" s="335">
        <v>0</v>
      </c>
    </row>
    <row r="266" spans="1:3">
      <c r="A266" s="333">
        <v>502010907</v>
      </c>
      <c r="B266" s="334" t="s">
        <v>1608</v>
      </c>
      <c r="C266" s="335">
        <v>0</v>
      </c>
    </row>
    <row r="267" spans="1:3">
      <c r="A267" s="333">
        <v>502010908</v>
      </c>
      <c r="B267" s="334" t="s">
        <v>1609</v>
      </c>
      <c r="C267" s="335">
        <v>0</v>
      </c>
    </row>
    <row r="268" spans="1:3">
      <c r="A268" s="333">
        <v>502011001</v>
      </c>
      <c r="B268" s="334" t="s">
        <v>1610</v>
      </c>
      <c r="C268" s="335">
        <v>0</v>
      </c>
    </row>
    <row r="269" spans="1:3">
      <c r="A269" s="333">
        <v>502011002</v>
      </c>
      <c r="B269" s="334" t="s">
        <v>1611</v>
      </c>
      <c r="C269" s="335">
        <v>0</v>
      </c>
    </row>
    <row r="270" spans="1:3">
      <c r="A270" s="333">
        <v>502011003</v>
      </c>
      <c r="B270" s="334" t="s">
        <v>1612</v>
      </c>
      <c r="C270" s="335">
        <v>0</v>
      </c>
    </row>
    <row r="271" spans="1:3">
      <c r="A271" s="333">
        <v>502011004</v>
      </c>
      <c r="B271" s="334" t="s">
        <v>1613</v>
      </c>
      <c r="C271" s="335">
        <v>0</v>
      </c>
    </row>
    <row r="272" spans="1:3">
      <c r="A272" s="333">
        <v>502011005</v>
      </c>
      <c r="B272" s="334" t="s">
        <v>1614</v>
      </c>
      <c r="C272" s="335">
        <v>0</v>
      </c>
    </row>
    <row r="273" spans="1:3">
      <c r="A273" s="333">
        <v>502011101</v>
      </c>
      <c r="B273" s="334" t="s">
        <v>1615</v>
      </c>
      <c r="C273" s="335">
        <v>0</v>
      </c>
    </row>
    <row r="274" spans="1:3">
      <c r="A274" s="333">
        <v>502011102</v>
      </c>
      <c r="B274" s="334" t="s">
        <v>1616</v>
      </c>
      <c r="C274" s="335">
        <v>0</v>
      </c>
    </row>
    <row r="275" spans="1:3">
      <c r="A275" s="333">
        <v>502011103</v>
      </c>
      <c r="B275" s="334" t="s">
        <v>1617</v>
      </c>
      <c r="C275" s="335">
        <v>0</v>
      </c>
    </row>
    <row r="276" spans="1:3">
      <c r="A276" s="333">
        <v>502011104</v>
      </c>
      <c r="B276" s="334" t="s">
        <v>1618</v>
      </c>
      <c r="C276" s="335">
        <v>0</v>
      </c>
    </row>
    <row r="277" spans="1:3">
      <c r="A277" s="333">
        <v>502011201</v>
      </c>
      <c r="B277" s="334" t="s">
        <v>1619</v>
      </c>
      <c r="C277" s="335">
        <v>0</v>
      </c>
    </row>
    <row r="278" spans="1:3">
      <c r="A278" s="333">
        <v>502011202</v>
      </c>
      <c r="B278" s="334" t="s">
        <v>1620</v>
      </c>
      <c r="C278" s="335">
        <v>0</v>
      </c>
    </row>
    <row r="279" spans="1:3">
      <c r="A279" s="333">
        <v>502011203</v>
      </c>
      <c r="B279" s="334" t="s">
        <v>1621</v>
      </c>
      <c r="C279" s="335">
        <v>0</v>
      </c>
    </row>
    <row r="280" spans="1:3">
      <c r="A280" s="333">
        <v>502011204</v>
      </c>
      <c r="B280" s="334" t="s">
        <v>1622</v>
      </c>
      <c r="C280" s="335">
        <v>0</v>
      </c>
    </row>
    <row r="281" spans="1:3">
      <c r="A281" s="333">
        <v>502011205</v>
      </c>
      <c r="B281" s="334" t="s">
        <v>1623</v>
      </c>
      <c r="C281" s="335">
        <v>0</v>
      </c>
    </row>
    <row r="282" spans="1:3">
      <c r="A282" s="333">
        <v>502011206</v>
      </c>
      <c r="B282" s="334" t="s">
        <v>1624</v>
      </c>
      <c r="C282" s="335">
        <v>0</v>
      </c>
    </row>
    <row r="283" spans="1:3">
      <c r="A283" s="333">
        <v>502011207</v>
      </c>
      <c r="B283" s="334" t="s">
        <v>1625</v>
      </c>
      <c r="C283" s="335">
        <v>0</v>
      </c>
    </row>
    <row r="284" spans="1:3">
      <c r="A284" s="333">
        <v>502011208</v>
      </c>
      <c r="B284" s="334" t="s">
        <v>1626</v>
      </c>
      <c r="C284" s="335">
        <v>0</v>
      </c>
    </row>
    <row r="285" spans="1:3">
      <c r="A285" s="333">
        <v>502011209</v>
      </c>
      <c r="B285" s="334" t="s">
        <v>1627</v>
      </c>
      <c r="C285" s="335">
        <v>0</v>
      </c>
    </row>
    <row r="286" spans="1:3">
      <c r="A286" s="333">
        <v>502011210</v>
      </c>
      <c r="B286" s="334" t="s">
        <v>1628</v>
      </c>
      <c r="C286" s="335">
        <v>0</v>
      </c>
    </row>
    <row r="287" spans="1:3">
      <c r="A287" s="333">
        <v>502011211</v>
      </c>
      <c r="B287" s="334" t="s">
        <v>1629</v>
      </c>
      <c r="C287" s="335">
        <v>0</v>
      </c>
    </row>
    <row r="288" spans="1:3">
      <c r="A288" s="333">
        <v>502011212</v>
      </c>
      <c r="B288" s="334" t="s">
        <v>1630</v>
      </c>
      <c r="C288" s="335">
        <v>0</v>
      </c>
    </row>
    <row r="289" spans="1:3">
      <c r="A289" s="333">
        <v>502011213</v>
      </c>
      <c r="B289" s="334" t="s">
        <v>1631</v>
      </c>
      <c r="C289" s="335">
        <v>0</v>
      </c>
    </row>
    <row r="290" spans="1:3">
      <c r="A290" s="333">
        <v>502011214</v>
      </c>
      <c r="B290" s="334" t="s">
        <v>1632</v>
      </c>
      <c r="C290" s="335">
        <v>0</v>
      </c>
    </row>
    <row r="291" spans="1:3">
      <c r="A291" s="333">
        <v>502011215</v>
      </c>
      <c r="B291" s="334" t="s">
        <v>1633</v>
      </c>
      <c r="C291" s="335">
        <v>0</v>
      </c>
    </row>
    <row r="292" spans="1:3">
      <c r="A292" s="333">
        <v>502011216</v>
      </c>
      <c r="B292" s="334" t="s">
        <v>1634</v>
      </c>
      <c r="C292" s="335">
        <v>0</v>
      </c>
    </row>
    <row r="293" spans="1:3">
      <c r="A293" s="333">
        <v>502011217</v>
      </c>
      <c r="B293" s="334" t="s">
        <v>1635</v>
      </c>
      <c r="C293" s="335">
        <v>0</v>
      </c>
    </row>
    <row r="294" spans="1:3">
      <c r="A294" s="333">
        <v>502011218</v>
      </c>
      <c r="B294" s="334" t="s">
        <v>1636</v>
      </c>
      <c r="C294" s="335">
        <v>0</v>
      </c>
    </row>
    <row r="295" spans="1:3">
      <c r="A295" s="333">
        <v>502011219</v>
      </c>
      <c r="B295" s="334" t="s">
        <v>1637</v>
      </c>
      <c r="C295" s="335">
        <v>0</v>
      </c>
    </row>
    <row r="296" spans="1:3">
      <c r="A296" s="333">
        <v>502011220</v>
      </c>
      <c r="B296" s="334" t="s">
        <v>1638</v>
      </c>
      <c r="C296" s="335">
        <v>0</v>
      </c>
    </row>
    <row r="297" spans="1:3">
      <c r="A297" s="333">
        <v>502011221</v>
      </c>
      <c r="B297" s="334" t="s">
        <v>1639</v>
      </c>
      <c r="C297" s="335">
        <v>0</v>
      </c>
    </row>
    <row r="298" spans="1:3">
      <c r="A298" s="333">
        <v>502011222</v>
      </c>
      <c r="B298" s="334" t="s">
        <v>1640</v>
      </c>
      <c r="C298" s="335">
        <v>0</v>
      </c>
    </row>
    <row r="299" spans="1:3">
      <c r="A299" s="333">
        <v>502011223</v>
      </c>
      <c r="B299" s="334" t="s">
        <v>1641</v>
      </c>
      <c r="C299" s="335">
        <v>0</v>
      </c>
    </row>
    <row r="300" spans="1:3">
      <c r="A300" s="333">
        <v>502011224</v>
      </c>
      <c r="B300" s="334" t="s">
        <v>1642</v>
      </c>
      <c r="C300" s="335">
        <v>0</v>
      </c>
    </row>
    <row r="301" spans="1:3">
      <c r="A301" s="333">
        <v>502011225</v>
      </c>
      <c r="B301" s="334" t="s">
        <v>1643</v>
      </c>
      <c r="C301" s="335">
        <v>0</v>
      </c>
    </row>
    <row r="302" spans="1:3">
      <c r="A302" s="333">
        <v>502011301</v>
      </c>
      <c r="B302" s="334" t="s">
        <v>1644</v>
      </c>
      <c r="C302" s="335">
        <v>0</v>
      </c>
    </row>
    <row r="303" spans="1:3">
      <c r="A303" s="333">
        <v>502011302</v>
      </c>
      <c r="B303" s="334" t="s">
        <v>1645</v>
      </c>
      <c r="C303" s="335">
        <v>1250000</v>
      </c>
    </row>
    <row r="304" spans="1:3">
      <c r="A304" s="333">
        <v>502011303</v>
      </c>
      <c r="B304" s="334" t="s">
        <v>1646</v>
      </c>
      <c r="C304" s="335">
        <v>0</v>
      </c>
    </row>
    <row r="305" spans="1:3">
      <c r="A305" s="333">
        <v>502011304</v>
      </c>
      <c r="B305" s="334" t="s">
        <v>1647</v>
      </c>
      <c r="C305" s="335">
        <v>0</v>
      </c>
    </row>
    <row r="306" spans="1:3">
      <c r="A306" s="333">
        <v>502011305</v>
      </c>
      <c r="B306" s="334" t="s">
        <v>1648</v>
      </c>
      <c r="C306" s="335">
        <v>0</v>
      </c>
    </row>
    <row r="307" spans="1:3">
      <c r="A307" s="333">
        <v>502011306</v>
      </c>
      <c r="B307" s="334" t="s">
        <v>1649</v>
      </c>
      <c r="C307" s="335">
        <v>0</v>
      </c>
    </row>
    <row r="308" spans="1:3">
      <c r="A308" s="333">
        <v>502011307</v>
      </c>
      <c r="B308" s="334" t="s">
        <v>1650</v>
      </c>
      <c r="C308" s="335">
        <v>0</v>
      </c>
    </row>
    <row r="309" spans="1:3">
      <c r="A309" s="333">
        <v>502011308</v>
      </c>
      <c r="B309" s="334" t="s">
        <v>1651</v>
      </c>
      <c r="C309" s="335">
        <v>35000</v>
      </c>
    </row>
    <row r="310" spans="1:3">
      <c r="A310" s="333">
        <v>502011309</v>
      </c>
      <c r="B310" s="334" t="s">
        <v>1652</v>
      </c>
      <c r="C310" s="335">
        <v>175000</v>
      </c>
    </row>
    <row r="311" spans="1:3">
      <c r="A311" s="333">
        <v>502011310</v>
      </c>
      <c r="B311" s="334" t="s">
        <v>1653</v>
      </c>
      <c r="C311" s="335">
        <v>250000</v>
      </c>
    </row>
    <row r="312" spans="1:3">
      <c r="A312" s="333">
        <v>502011401</v>
      </c>
      <c r="B312" s="334" t="s">
        <v>1654</v>
      </c>
      <c r="C312" s="335">
        <v>0</v>
      </c>
    </row>
    <row r="313" spans="1:3">
      <c r="A313" s="333">
        <v>502011402</v>
      </c>
      <c r="B313" s="334" t="s">
        <v>1655</v>
      </c>
      <c r="C313" s="335">
        <v>0</v>
      </c>
    </row>
    <row r="314" spans="1:3">
      <c r="A314" s="333">
        <v>502011403</v>
      </c>
      <c r="B314" s="334" t="s">
        <v>1656</v>
      </c>
      <c r="C314" s="335">
        <v>0</v>
      </c>
    </row>
    <row r="315" spans="1:3">
      <c r="A315" s="333">
        <v>502011404</v>
      </c>
      <c r="B315" s="334" t="s">
        <v>1657</v>
      </c>
      <c r="C315" s="335">
        <v>0</v>
      </c>
    </row>
    <row r="316" spans="1:3">
      <c r="A316" s="333">
        <v>502011405</v>
      </c>
      <c r="B316" s="334" t="s">
        <v>1658</v>
      </c>
      <c r="C316" s="335">
        <v>0</v>
      </c>
    </row>
    <row r="317" spans="1:3">
      <c r="A317" s="333">
        <v>502011406</v>
      </c>
      <c r="B317" s="334" t="s">
        <v>1659</v>
      </c>
      <c r="C317" s="335">
        <v>0</v>
      </c>
    </row>
    <row r="318" spans="1:3">
      <c r="A318" s="333">
        <v>502011407</v>
      </c>
      <c r="B318" s="334" t="s">
        <v>1660</v>
      </c>
      <c r="C318" s="335">
        <v>0</v>
      </c>
    </row>
    <row r="319" spans="1:3">
      <c r="A319" s="333">
        <v>502011501</v>
      </c>
      <c r="B319" s="334" t="s">
        <v>1661</v>
      </c>
      <c r="C319" s="335">
        <v>0</v>
      </c>
    </row>
    <row r="320" spans="1:3">
      <c r="A320" s="333">
        <v>502011502</v>
      </c>
      <c r="B320" s="334" t="s">
        <v>1662</v>
      </c>
      <c r="C320" s="335">
        <v>0</v>
      </c>
    </row>
    <row r="321" spans="1:3">
      <c r="A321" s="333">
        <v>502011503</v>
      </c>
      <c r="B321" s="334" t="s">
        <v>1663</v>
      </c>
      <c r="C321" s="335">
        <v>500000</v>
      </c>
    </row>
    <row r="322" spans="1:3">
      <c r="A322" s="333">
        <v>502011504</v>
      </c>
      <c r="B322" s="334" t="s">
        <v>1664</v>
      </c>
      <c r="C322" s="335">
        <v>30121.27</v>
      </c>
    </row>
    <row r="323" spans="1:3">
      <c r="A323" s="333">
        <v>502011505</v>
      </c>
      <c r="B323" s="334" t="s">
        <v>1665</v>
      </c>
      <c r="C323" s="335">
        <v>150000</v>
      </c>
    </row>
    <row r="324" spans="1:3">
      <c r="A324" s="333">
        <v>502011506</v>
      </c>
      <c r="B324" s="334" t="s">
        <v>1666</v>
      </c>
      <c r="C324" s="335">
        <v>0</v>
      </c>
    </row>
    <row r="325" spans="1:3">
      <c r="A325" s="333">
        <v>502011507</v>
      </c>
      <c r="B325" s="334" t="s">
        <v>1667</v>
      </c>
      <c r="C325" s="335">
        <v>0</v>
      </c>
    </row>
    <row r="326" spans="1:3">
      <c r="A326" s="333">
        <v>502011508</v>
      </c>
      <c r="B326" s="334" t="s">
        <v>1668</v>
      </c>
      <c r="C326" s="335">
        <v>0</v>
      </c>
    </row>
    <row r="327" spans="1:3">
      <c r="A327" s="333">
        <v>502011509</v>
      </c>
      <c r="B327" s="334" t="s">
        <v>1669</v>
      </c>
      <c r="C327" s="335">
        <v>10000</v>
      </c>
    </row>
    <row r="328" spans="1:3">
      <c r="A328" s="333">
        <v>502011510</v>
      </c>
      <c r="B328" s="334" t="s">
        <v>1670</v>
      </c>
      <c r="C328" s="335">
        <v>0</v>
      </c>
    </row>
    <row r="329" spans="1:3">
      <c r="A329" s="333">
        <v>502011511</v>
      </c>
      <c r="B329" s="334" t="s">
        <v>1671</v>
      </c>
      <c r="C329" s="335">
        <v>0</v>
      </c>
    </row>
    <row r="330" spans="1:3">
      <c r="A330" s="333">
        <v>502011512</v>
      </c>
      <c r="B330" s="334" t="s">
        <v>1672</v>
      </c>
      <c r="C330" s="335">
        <v>0</v>
      </c>
    </row>
    <row r="331" spans="1:3">
      <c r="A331" s="333">
        <v>502011601</v>
      </c>
      <c r="B331" s="334" t="s">
        <v>1673</v>
      </c>
      <c r="C331" s="335">
        <v>0</v>
      </c>
    </row>
    <row r="332" spans="1:3">
      <c r="A332" s="333">
        <v>502011602</v>
      </c>
      <c r="B332" s="334" t="s">
        <v>1674</v>
      </c>
      <c r="C332" s="335">
        <v>0</v>
      </c>
    </row>
    <row r="333" spans="1:3">
      <c r="A333" s="333">
        <v>502011603</v>
      </c>
      <c r="B333" s="334" t="s">
        <v>1675</v>
      </c>
      <c r="C333" s="335">
        <v>0</v>
      </c>
    </row>
    <row r="334" spans="1:3">
      <c r="A334" s="333">
        <v>502011604</v>
      </c>
      <c r="B334" s="334" t="s">
        <v>1676</v>
      </c>
      <c r="C334" s="335">
        <v>0</v>
      </c>
    </row>
    <row r="335" spans="1:3">
      <c r="A335" s="333">
        <v>502011605</v>
      </c>
      <c r="B335" s="334" t="s">
        <v>1677</v>
      </c>
      <c r="C335" s="335">
        <v>100000</v>
      </c>
    </row>
    <row r="336" spans="1:3">
      <c r="A336" s="333">
        <v>502011606</v>
      </c>
      <c r="B336" s="334" t="s">
        <v>1678</v>
      </c>
      <c r="C336" s="335">
        <v>2700000</v>
      </c>
    </row>
    <row r="337" spans="1:3">
      <c r="A337" s="333">
        <v>502011607</v>
      </c>
      <c r="B337" s="334" t="s">
        <v>1679</v>
      </c>
      <c r="C337" s="335">
        <v>0</v>
      </c>
    </row>
    <row r="338" spans="1:3">
      <c r="A338" s="333">
        <v>502011701</v>
      </c>
      <c r="B338" s="334" t="s">
        <v>1680</v>
      </c>
      <c r="C338" s="335">
        <v>0</v>
      </c>
    </row>
    <row r="339" spans="1:3">
      <c r="A339" s="330">
        <v>502020000</v>
      </c>
      <c r="B339" s="331" t="s">
        <v>1681</v>
      </c>
      <c r="C339" s="332">
        <v>19395000</v>
      </c>
    </row>
    <row r="340" spans="1:3">
      <c r="A340" s="333">
        <v>502020101</v>
      </c>
      <c r="B340" s="334" t="s">
        <v>1682</v>
      </c>
      <c r="C340" s="335">
        <v>1350000</v>
      </c>
    </row>
    <row r="341" spans="1:3">
      <c r="A341" s="333">
        <v>502020102</v>
      </c>
      <c r="B341" s="334" t="s">
        <v>1683</v>
      </c>
      <c r="C341" s="335">
        <v>3950000</v>
      </c>
    </row>
    <row r="342" spans="1:3">
      <c r="A342" s="333">
        <v>502020103</v>
      </c>
      <c r="B342" s="334" t="s">
        <v>1684</v>
      </c>
      <c r="C342" s="335">
        <v>1950000</v>
      </c>
    </row>
    <row r="343" spans="1:3">
      <c r="A343" s="333">
        <v>502020104</v>
      </c>
      <c r="B343" s="334" t="s">
        <v>1685</v>
      </c>
      <c r="C343" s="335">
        <v>1150000</v>
      </c>
    </row>
    <row r="344" spans="1:3">
      <c r="A344" s="333">
        <v>502020105</v>
      </c>
      <c r="B344" s="334" t="s">
        <v>1686</v>
      </c>
      <c r="C344" s="335">
        <v>0</v>
      </c>
    </row>
    <row r="345" spans="1:3">
      <c r="A345" s="333">
        <v>502020106</v>
      </c>
      <c r="B345" s="334" t="s">
        <v>1687</v>
      </c>
      <c r="C345" s="335">
        <v>1400000</v>
      </c>
    </row>
    <row r="346" spans="1:3">
      <c r="A346" s="333">
        <v>502020107</v>
      </c>
      <c r="B346" s="334" t="s">
        <v>1688</v>
      </c>
      <c r="C346" s="335">
        <v>0</v>
      </c>
    </row>
    <row r="347" spans="1:3">
      <c r="A347" s="333">
        <v>502020108</v>
      </c>
      <c r="B347" s="334" t="s">
        <v>1689</v>
      </c>
      <c r="C347" s="335">
        <v>1000000</v>
      </c>
    </row>
    <row r="348" spans="1:3">
      <c r="A348" s="333">
        <v>502020109</v>
      </c>
      <c r="B348" s="334" t="s">
        <v>1690</v>
      </c>
      <c r="C348" s="335">
        <v>300000</v>
      </c>
    </row>
    <row r="349" spans="1:3">
      <c r="A349" s="333">
        <v>502020110</v>
      </c>
      <c r="B349" s="334" t="s">
        <v>1691</v>
      </c>
      <c r="C349" s="335">
        <v>5000000</v>
      </c>
    </row>
    <row r="350" spans="1:3">
      <c r="A350" s="333">
        <v>502020111</v>
      </c>
      <c r="B350" s="334" t="s">
        <v>1692</v>
      </c>
      <c r="C350" s="335">
        <v>50000</v>
      </c>
    </row>
    <row r="351" spans="1:3">
      <c r="A351" s="333">
        <v>502020112</v>
      </c>
      <c r="B351" s="334" t="s">
        <v>1693</v>
      </c>
      <c r="C351" s="335">
        <v>0</v>
      </c>
    </row>
    <row r="352" spans="1:3">
      <c r="A352" s="333">
        <v>502020113</v>
      </c>
      <c r="B352" s="334" t="s">
        <v>1694</v>
      </c>
      <c r="C352" s="335">
        <v>125000</v>
      </c>
    </row>
    <row r="353" spans="1:3">
      <c r="A353" s="333">
        <v>502020114</v>
      </c>
      <c r="B353" s="334" t="s">
        <v>1695</v>
      </c>
      <c r="C353" s="335">
        <v>0</v>
      </c>
    </row>
    <row r="354" spans="1:3">
      <c r="A354" s="333">
        <v>502020115</v>
      </c>
      <c r="B354" s="334" t="s">
        <v>1696</v>
      </c>
      <c r="C354" s="335">
        <v>0</v>
      </c>
    </row>
    <row r="355" spans="1:3">
      <c r="A355" s="333">
        <v>502020116</v>
      </c>
      <c r="B355" s="334" t="s">
        <v>1697</v>
      </c>
      <c r="C355" s="335">
        <v>2800000</v>
      </c>
    </row>
    <row r="356" spans="1:3">
      <c r="A356" s="333">
        <v>502020201</v>
      </c>
      <c r="B356" s="334" t="s">
        <v>1698</v>
      </c>
      <c r="C356" s="335">
        <v>0</v>
      </c>
    </row>
    <row r="357" spans="1:3">
      <c r="A357" s="333">
        <v>502020202</v>
      </c>
      <c r="B357" s="334" t="s">
        <v>1699</v>
      </c>
      <c r="C357" s="335">
        <v>0</v>
      </c>
    </row>
    <row r="358" spans="1:3">
      <c r="A358" s="333">
        <v>502020203</v>
      </c>
      <c r="B358" s="334" t="s">
        <v>1700</v>
      </c>
      <c r="C358" s="335">
        <v>150000</v>
      </c>
    </row>
    <row r="359" spans="1:3">
      <c r="A359" s="333">
        <v>502020204</v>
      </c>
      <c r="B359" s="334" t="s">
        <v>1701</v>
      </c>
      <c r="C359" s="335">
        <v>125000</v>
      </c>
    </row>
    <row r="360" spans="1:3">
      <c r="A360" s="333">
        <v>502020205</v>
      </c>
      <c r="B360" s="334" t="s">
        <v>1702</v>
      </c>
      <c r="C360" s="335">
        <v>0</v>
      </c>
    </row>
    <row r="361" spans="1:3">
      <c r="A361" s="333">
        <v>502020206</v>
      </c>
      <c r="B361" s="334" t="s">
        <v>1703</v>
      </c>
      <c r="C361" s="335">
        <v>0</v>
      </c>
    </row>
    <row r="362" spans="1:3">
      <c r="A362" s="333">
        <v>502020207</v>
      </c>
      <c r="B362" s="334" t="s">
        <v>1704</v>
      </c>
      <c r="C362" s="335">
        <v>0</v>
      </c>
    </row>
    <row r="363" spans="1:3">
      <c r="A363" s="333">
        <v>502020208</v>
      </c>
      <c r="B363" s="334" t="s">
        <v>1705</v>
      </c>
      <c r="C363" s="335">
        <v>0</v>
      </c>
    </row>
    <row r="364" spans="1:3">
      <c r="A364" s="333">
        <v>502020209</v>
      </c>
      <c r="B364" s="334" t="s">
        <v>1706</v>
      </c>
      <c r="C364" s="335">
        <v>0</v>
      </c>
    </row>
    <row r="365" spans="1:3">
      <c r="A365" s="333">
        <v>502020210</v>
      </c>
      <c r="B365" s="334" t="s">
        <v>1707</v>
      </c>
      <c r="C365" s="335">
        <v>0</v>
      </c>
    </row>
    <row r="366" spans="1:3">
      <c r="A366" s="333">
        <v>502020301</v>
      </c>
      <c r="B366" s="334" t="s">
        <v>1708</v>
      </c>
      <c r="C366" s="335">
        <v>15000</v>
      </c>
    </row>
    <row r="367" spans="1:3">
      <c r="A367" s="333">
        <v>502020302</v>
      </c>
      <c r="B367" s="334" t="s">
        <v>1709</v>
      </c>
      <c r="C367" s="335">
        <v>30000</v>
      </c>
    </row>
    <row r="368" spans="1:3">
      <c r="A368" s="330">
        <v>503010000</v>
      </c>
      <c r="B368" s="331" t="s">
        <v>1710</v>
      </c>
      <c r="C368" s="332">
        <v>4500000</v>
      </c>
    </row>
    <row r="369" spans="1:3">
      <c r="A369" s="333">
        <v>503010101</v>
      </c>
      <c r="B369" s="334" t="s">
        <v>1711</v>
      </c>
      <c r="C369" s="335">
        <v>4500000</v>
      </c>
    </row>
    <row r="370" spans="1:3">
      <c r="A370" s="330">
        <v>503020000</v>
      </c>
      <c r="B370" s="331" t="s">
        <v>1712</v>
      </c>
      <c r="C370" s="332">
        <v>0</v>
      </c>
    </row>
    <row r="371" spans="1:3">
      <c r="A371" s="333">
        <v>503020101</v>
      </c>
      <c r="B371" s="334" t="s">
        <v>1713</v>
      </c>
      <c r="C371" s="335">
        <v>0</v>
      </c>
    </row>
    <row r="372" spans="1:3">
      <c r="A372" s="330">
        <v>503030000</v>
      </c>
      <c r="B372" s="331" t="s">
        <v>1714</v>
      </c>
      <c r="C372" s="332">
        <v>3200000</v>
      </c>
    </row>
    <row r="373" spans="1:3">
      <c r="A373" s="333">
        <v>503030101</v>
      </c>
      <c r="B373" s="334" t="s">
        <v>1715</v>
      </c>
      <c r="C373" s="335">
        <v>3200000</v>
      </c>
    </row>
    <row r="374" spans="1:3">
      <c r="A374" s="330">
        <v>503040000</v>
      </c>
      <c r="B374" s="331" t="s">
        <v>1716</v>
      </c>
      <c r="C374" s="332">
        <v>0</v>
      </c>
    </row>
    <row r="375" spans="1:3">
      <c r="A375" s="333">
        <v>503040101</v>
      </c>
      <c r="B375" s="334" t="s">
        <v>1717</v>
      </c>
      <c r="C375" s="335">
        <v>0</v>
      </c>
    </row>
    <row r="376" spans="1:3">
      <c r="A376" s="330">
        <v>503050000</v>
      </c>
      <c r="B376" s="331" t="s">
        <v>1718</v>
      </c>
      <c r="C376" s="332">
        <v>0</v>
      </c>
    </row>
    <row r="377" spans="1:3">
      <c r="A377" s="333">
        <v>503050101</v>
      </c>
      <c r="B377" s="334" t="s">
        <v>1719</v>
      </c>
      <c r="C377" s="335">
        <v>0</v>
      </c>
    </row>
    <row r="378" spans="1:3">
      <c r="A378" s="330">
        <v>503060000</v>
      </c>
      <c r="B378" s="331" t="s">
        <v>1720</v>
      </c>
      <c r="C378" s="332">
        <v>0</v>
      </c>
    </row>
    <row r="379" spans="1:3">
      <c r="A379" s="333">
        <v>503060101</v>
      </c>
      <c r="B379" s="334" t="s">
        <v>1721</v>
      </c>
      <c r="C379" s="335">
        <v>0</v>
      </c>
    </row>
    <row r="380" spans="1:3">
      <c r="A380" s="330">
        <v>503070000</v>
      </c>
      <c r="B380" s="331" t="s">
        <v>1722</v>
      </c>
      <c r="C380" s="336">
        <v>0</v>
      </c>
    </row>
    <row r="381" spans="1:3">
      <c r="A381" s="333">
        <v>503070101</v>
      </c>
      <c r="B381" s="334" t="s">
        <v>1723</v>
      </c>
      <c r="C381" s="335">
        <v>0</v>
      </c>
    </row>
    <row r="382" spans="1:3">
      <c r="A382" s="330">
        <v>504010000</v>
      </c>
      <c r="B382" s="331" t="s">
        <v>1724</v>
      </c>
      <c r="C382" s="332">
        <v>150358.79999999999</v>
      </c>
    </row>
    <row r="383" spans="1:3">
      <c r="A383" s="333">
        <v>504010101</v>
      </c>
      <c r="B383" s="334" t="s">
        <v>1725</v>
      </c>
      <c r="C383" s="335">
        <v>150358.79999999999</v>
      </c>
    </row>
    <row r="384" spans="1:3">
      <c r="A384" s="330">
        <v>504020000</v>
      </c>
      <c r="B384" s="331" t="s">
        <v>1726</v>
      </c>
      <c r="C384" s="332">
        <v>5000000</v>
      </c>
    </row>
    <row r="385" spans="1:5">
      <c r="A385" s="333">
        <v>504020101</v>
      </c>
      <c r="B385" s="334" t="s">
        <v>1727</v>
      </c>
      <c r="C385" s="335">
        <v>5000000</v>
      </c>
    </row>
    <row r="386" spans="1:5">
      <c r="A386" s="333">
        <v>504020201</v>
      </c>
      <c r="B386" s="334" t="s">
        <v>1728</v>
      </c>
      <c r="C386" s="335">
        <v>0</v>
      </c>
    </row>
    <row r="387" spans="1:5">
      <c r="A387" s="330">
        <v>504030000</v>
      </c>
      <c r="B387" s="331" t="s">
        <v>1729</v>
      </c>
      <c r="C387" s="332">
        <v>150000</v>
      </c>
    </row>
    <row r="388" spans="1:5">
      <c r="A388" s="333">
        <v>504030101</v>
      </c>
      <c r="B388" s="334" t="s">
        <v>1730</v>
      </c>
      <c r="C388" s="335">
        <v>0</v>
      </c>
    </row>
    <row r="389" spans="1:5">
      <c r="A389" s="333">
        <v>504030201</v>
      </c>
      <c r="B389" s="334" t="s">
        <v>1731</v>
      </c>
      <c r="C389" s="335">
        <v>150000</v>
      </c>
    </row>
    <row r="390" spans="1:5">
      <c r="A390" s="330">
        <v>504040000</v>
      </c>
      <c r="B390" s="331" t="s">
        <v>1732</v>
      </c>
      <c r="C390" s="332">
        <v>0</v>
      </c>
    </row>
    <row r="391" spans="1:5">
      <c r="A391" s="333">
        <v>504040101</v>
      </c>
      <c r="B391" s="334" t="s">
        <v>1733</v>
      </c>
      <c r="C391" s="335">
        <v>0</v>
      </c>
    </row>
    <row r="392" spans="1:5">
      <c r="A392" s="330">
        <v>505010000</v>
      </c>
      <c r="B392" s="331" t="s">
        <v>1734</v>
      </c>
      <c r="C392" s="332">
        <v>49688215.913800009</v>
      </c>
      <c r="E392" s="337"/>
    </row>
    <row r="393" spans="1:5">
      <c r="A393" s="333">
        <v>505010101</v>
      </c>
      <c r="B393" s="334" t="s">
        <v>1735</v>
      </c>
      <c r="C393" s="335">
        <v>22265876.714899998</v>
      </c>
    </row>
    <row r="394" spans="1:5">
      <c r="A394" s="333">
        <v>505010102</v>
      </c>
      <c r="B394" s="334" t="s">
        <v>1736</v>
      </c>
      <c r="C394" s="335">
        <v>1477282.4893</v>
      </c>
    </row>
    <row r="395" spans="1:5">
      <c r="A395" s="333">
        <v>505010103</v>
      </c>
      <c r="B395" s="334" t="s">
        <v>1737</v>
      </c>
      <c r="C395" s="335">
        <v>49362.174400000004</v>
      </c>
    </row>
    <row r="396" spans="1:5">
      <c r="A396" s="333">
        <v>505010104</v>
      </c>
      <c r="B396" s="334" t="s">
        <v>1738</v>
      </c>
      <c r="C396" s="335">
        <v>8040905.7987000002</v>
      </c>
    </row>
    <row r="397" spans="1:5">
      <c r="A397" s="333">
        <v>505010105</v>
      </c>
      <c r="B397" s="334" t="s">
        <v>1739</v>
      </c>
      <c r="C397" s="335">
        <v>547945.402</v>
      </c>
    </row>
    <row r="398" spans="1:5">
      <c r="A398" s="333">
        <v>505010106</v>
      </c>
      <c r="B398" s="334" t="s">
        <v>1740</v>
      </c>
      <c r="C398" s="335">
        <v>16154.525799999999</v>
      </c>
    </row>
    <row r="399" spans="1:5">
      <c r="A399" s="333">
        <v>505010107</v>
      </c>
      <c r="B399" s="334" t="s">
        <v>1741</v>
      </c>
      <c r="C399" s="335">
        <v>2091422.5741999999</v>
      </c>
    </row>
    <row r="400" spans="1:5">
      <c r="A400" s="333">
        <v>505010108</v>
      </c>
      <c r="B400" s="334" t="s">
        <v>1742</v>
      </c>
      <c r="C400" s="335">
        <v>222589.18329999998</v>
      </c>
    </row>
    <row r="401" spans="1:3">
      <c r="A401" s="333">
        <v>505010109</v>
      </c>
      <c r="B401" s="334" t="s">
        <v>1743</v>
      </c>
      <c r="C401" s="335">
        <v>10899.495800000001</v>
      </c>
    </row>
    <row r="402" spans="1:3">
      <c r="A402" s="333">
        <v>505010110</v>
      </c>
      <c r="B402" s="334" t="s">
        <v>1744</v>
      </c>
      <c r="C402" s="335">
        <v>380579.90789999999</v>
      </c>
    </row>
    <row r="403" spans="1:3">
      <c r="A403" s="333">
        <v>505010111</v>
      </c>
      <c r="B403" s="334" t="s">
        <v>1745</v>
      </c>
      <c r="C403" s="335">
        <v>18765.759599999998</v>
      </c>
    </row>
    <row r="404" spans="1:3">
      <c r="A404" s="333">
        <v>505010112</v>
      </c>
      <c r="B404" s="334" t="s">
        <v>1746</v>
      </c>
      <c r="C404" s="335">
        <v>4895.4195</v>
      </c>
    </row>
    <row r="405" spans="1:3">
      <c r="A405" s="333">
        <v>505010113</v>
      </c>
      <c r="B405" s="334" t="s">
        <v>1747</v>
      </c>
      <c r="C405" s="335">
        <v>9031640.1900999993</v>
      </c>
    </row>
    <row r="406" spans="1:3">
      <c r="A406" s="333">
        <v>505010114</v>
      </c>
      <c r="B406" s="334" t="s">
        <v>1748</v>
      </c>
      <c r="C406" s="335">
        <v>621553.22230000002</v>
      </c>
    </row>
    <row r="407" spans="1:3">
      <c r="A407" s="333">
        <v>505010115</v>
      </c>
      <c r="B407" s="334" t="s">
        <v>1749</v>
      </c>
      <c r="C407" s="335">
        <v>1503.0921000000001</v>
      </c>
    </row>
    <row r="408" spans="1:3">
      <c r="A408" s="333">
        <v>505010116</v>
      </c>
      <c r="B408" s="334" t="s">
        <v>1750</v>
      </c>
      <c r="C408" s="335">
        <v>0</v>
      </c>
    </row>
    <row r="409" spans="1:3">
      <c r="A409" s="333">
        <v>505010117</v>
      </c>
      <c r="B409" s="334" t="s">
        <v>1751</v>
      </c>
      <c r="C409" s="335">
        <v>0</v>
      </c>
    </row>
    <row r="410" spans="1:3">
      <c r="A410" s="333">
        <v>505010118</v>
      </c>
      <c r="B410" s="334" t="s">
        <v>1752</v>
      </c>
      <c r="C410" s="335">
        <v>0</v>
      </c>
    </row>
    <row r="411" spans="1:3">
      <c r="A411" s="333">
        <v>505010119</v>
      </c>
      <c r="B411" s="334" t="s">
        <v>1753</v>
      </c>
      <c r="C411" s="335">
        <v>434439.14770000003</v>
      </c>
    </row>
    <row r="412" spans="1:3">
      <c r="A412" s="333">
        <v>505010120</v>
      </c>
      <c r="B412" s="334" t="s">
        <v>1754</v>
      </c>
      <c r="C412" s="335">
        <v>33523.596799999999</v>
      </c>
    </row>
    <row r="413" spans="1:3">
      <c r="A413" s="333">
        <v>505010121</v>
      </c>
      <c r="B413" s="334" t="s">
        <v>1755</v>
      </c>
      <c r="C413" s="335">
        <v>0</v>
      </c>
    </row>
    <row r="414" spans="1:3">
      <c r="A414" s="333">
        <v>505010201</v>
      </c>
      <c r="B414" s="334" t="s">
        <v>1735</v>
      </c>
      <c r="C414" s="335">
        <v>2187929.0741000003</v>
      </c>
    </row>
    <row r="415" spans="1:3">
      <c r="A415" s="333">
        <v>505010202</v>
      </c>
      <c r="B415" s="334" t="s">
        <v>1736</v>
      </c>
      <c r="C415" s="335">
        <v>224153.5521</v>
      </c>
    </row>
    <row r="416" spans="1:3">
      <c r="A416" s="333">
        <v>505010203</v>
      </c>
      <c r="B416" s="334" t="s">
        <v>1737</v>
      </c>
      <c r="C416" s="335">
        <v>0</v>
      </c>
    </row>
    <row r="417" spans="1:3">
      <c r="A417" s="333">
        <v>505010204</v>
      </c>
      <c r="B417" s="334" t="s">
        <v>1738</v>
      </c>
      <c r="C417" s="335">
        <v>538921.59739999997</v>
      </c>
    </row>
    <row r="418" spans="1:3">
      <c r="A418" s="333">
        <v>505010205</v>
      </c>
      <c r="B418" s="334" t="s">
        <v>1739</v>
      </c>
      <c r="C418" s="335">
        <v>70894.950200000007</v>
      </c>
    </row>
    <row r="419" spans="1:3">
      <c r="A419" s="333">
        <v>505010206</v>
      </c>
      <c r="B419" s="334" t="s">
        <v>1740</v>
      </c>
      <c r="C419" s="335">
        <v>0</v>
      </c>
    </row>
    <row r="420" spans="1:3">
      <c r="A420" s="333">
        <v>505010207</v>
      </c>
      <c r="B420" s="334" t="s">
        <v>1741</v>
      </c>
      <c r="C420" s="335">
        <v>201656.55960000001</v>
      </c>
    </row>
    <row r="421" spans="1:3">
      <c r="A421" s="333">
        <v>505010208</v>
      </c>
      <c r="B421" s="334" t="s">
        <v>1742</v>
      </c>
      <c r="C421" s="335">
        <v>33301.376600000003</v>
      </c>
    </row>
    <row r="422" spans="1:3">
      <c r="A422" s="333">
        <v>505010209</v>
      </c>
      <c r="B422" s="334" t="s">
        <v>1743</v>
      </c>
      <c r="C422" s="335">
        <v>0</v>
      </c>
    </row>
    <row r="423" spans="1:3">
      <c r="A423" s="333">
        <v>505010210</v>
      </c>
      <c r="B423" s="334" t="s">
        <v>1744</v>
      </c>
      <c r="C423" s="335">
        <v>208423.26670000001</v>
      </c>
    </row>
    <row r="424" spans="1:3">
      <c r="A424" s="333">
        <v>505010211</v>
      </c>
      <c r="B424" s="334" t="s">
        <v>1745</v>
      </c>
      <c r="C424" s="335">
        <v>27609.420600000001</v>
      </c>
    </row>
    <row r="425" spans="1:3">
      <c r="A425" s="333">
        <v>505010212</v>
      </c>
      <c r="B425" s="334" t="s">
        <v>1746</v>
      </c>
      <c r="C425" s="335">
        <v>0</v>
      </c>
    </row>
    <row r="426" spans="1:3">
      <c r="A426" s="333">
        <v>505010213</v>
      </c>
      <c r="B426" s="334" t="s">
        <v>1747</v>
      </c>
      <c r="C426" s="335">
        <v>788985.21479999996</v>
      </c>
    </row>
    <row r="427" spans="1:3">
      <c r="A427" s="333">
        <v>505010214</v>
      </c>
      <c r="B427" s="334" t="s">
        <v>1748</v>
      </c>
      <c r="C427" s="335">
        <v>95888.188000000009</v>
      </c>
    </row>
    <row r="428" spans="1:3">
      <c r="A428" s="333">
        <v>505010215</v>
      </c>
      <c r="B428" s="334" t="s">
        <v>1749</v>
      </c>
      <c r="C428" s="335">
        <v>0</v>
      </c>
    </row>
    <row r="429" spans="1:3">
      <c r="A429" s="333">
        <v>505010216</v>
      </c>
      <c r="B429" s="334" t="s">
        <v>1750</v>
      </c>
      <c r="C429" s="335">
        <v>0</v>
      </c>
    </row>
    <row r="430" spans="1:3">
      <c r="A430" s="333">
        <v>505010217</v>
      </c>
      <c r="B430" s="334" t="s">
        <v>1751</v>
      </c>
      <c r="C430" s="335">
        <v>0</v>
      </c>
    </row>
    <row r="431" spans="1:3">
      <c r="A431" s="333">
        <v>505010218</v>
      </c>
      <c r="B431" s="334" t="s">
        <v>1752</v>
      </c>
      <c r="C431" s="335">
        <v>0</v>
      </c>
    </row>
    <row r="432" spans="1:3">
      <c r="A432" s="333">
        <v>505010219</v>
      </c>
      <c r="B432" s="334" t="s">
        <v>1753</v>
      </c>
      <c r="C432" s="335">
        <v>59273.970999999998</v>
      </c>
    </row>
    <row r="433" spans="1:5">
      <c r="A433" s="333">
        <v>505010220</v>
      </c>
      <c r="B433" s="334" t="s">
        <v>1754</v>
      </c>
      <c r="C433" s="335">
        <v>1840.0482999999999</v>
      </c>
    </row>
    <row r="434" spans="1:5">
      <c r="A434" s="333">
        <v>505010221</v>
      </c>
      <c r="B434" s="334" t="s">
        <v>1755</v>
      </c>
      <c r="C434" s="335">
        <v>0</v>
      </c>
    </row>
    <row r="435" spans="1:5">
      <c r="A435" s="330">
        <v>505020000</v>
      </c>
      <c r="B435" s="331" t="s">
        <v>1756</v>
      </c>
      <c r="C435" s="332">
        <v>39867205.517099999</v>
      </c>
      <c r="E435" s="337"/>
    </row>
    <row r="436" spans="1:5">
      <c r="A436" s="333">
        <v>505020101</v>
      </c>
      <c r="B436" s="334" t="s">
        <v>1757</v>
      </c>
      <c r="C436" s="335">
        <v>21271529.311099999</v>
      </c>
    </row>
    <row r="437" spans="1:5">
      <c r="A437" s="333">
        <v>505020102</v>
      </c>
      <c r="B437" s="334" t="s">
        <v>1758</v>
      </c>
      <c r="C437" s="335">
        <v>1801887.0559</v>
      </c>
    </row>
    <row r="438" spans="1:5">
      <c r="A438" s="333">
        <v>505020103</v>
      </c>
      <c r="B438" s="334" t="s">
        <v>1759</v>
      </c>
      <c r="C438" s="335">
        <v>0</v>
      </c>
    </row>
    <row r="439" spans="1:5">
      <c r="A439" s="333">
        <v>505020104</v>
      </c>
      <c r="B439" s="334" t="s">
        <v>1760</v>
      </c>
      <c r="C439" s="335">
        <v>3233637.5735999998</v>
      </c>
    </row>
    <row r="440" spans="1:5">
      <c r="A440" s="333">
        <v>505020105</v>
      </c>
      <c r="B440" s="334" t="s">
        <v>1761</v>
      </c>
      <c r="C440" s="335">
        <v>163528.79700000002</v>
      </c>
    </row>
    <row r="441" spans="1:5">
      <c r="A441" s="333">
        <v>505020106</v>
      </c>
      <c r="B441" s="334" t="s">
        <v>1762</v>
      </c>
      <c r="C441" s="335">
        <v>0</v>
      </c>
    </row>
    <row r="442" spans="1:5">
      <c r="A442" s="333">
        <v>505020107</v>
      </c>
      <c r="B442" s="334" t="s">
        <v>1763</v>
      </c>
      <c r="C442" s="335">
        <v>2785304.6941999998</v>
      </c>
    </row>
    <row r="443" spans="1:5">
      <c r="A443" s="333">
        <v>505020108</v>
      </c>
      <c r="B443" s="334" t="s">
        <v>1764</v>
      </c>
      <c r="C443" s="335">
        <v>253142.17819999999</v>
      </c>
    </row>
    <row r="444" spans="1:5">
      <c r="A444" s="333">
        <v>505020109</v>
      </c>
      <c r="B444" s="334" t="s">
        <v>1765</v>
      </c>
      <c r="C444" s="335">
        <v>0</v>
      </c>
    </row>
    <row r="445" spans="1:5">
      <c r="A445" s="333">
        <v>505020110</v>
      </c>
      <c r="B445" s="334" t="s">
        <v>1766</v>
      </c>
      <c r="C445" s="335">
        <v>654276.99</v>
      </c>
    </row>
    <row r="446" spans="1:5">
      <c r="A446" s="333">
        <v>505020111</v>
      </c>
      <c r="B446" s="334" t="s">
        <v>1767</v>
      </c>
      <c r="C446" s="335">
        <v>33419.364800000003</v>
      </c>
    </row>
    <row r="447" spans="1:5">
      <c r="A447" s="333">
        <v>505020112</v>
      </c>
      <c r="B447" s="334" t="s">
        <v>1768</v>
      </c>
      <c r="C447" s="335">
        <v>0</v>
      </c>
    </row>
    <row r="448" spans="1:5">
      <c r="A448" s="333">
        <v>505020113</v>
      </c>
      <c r="B448" s="334" t="s">
        <v>1747</v>
      </c>
      <c r="C448" s="335">
        <v>7938093.1315000001</v>
      </c>
    </row>
    <row r="449" spans="1:3">
      <c r="A449" s="333">
        <v>505020114</v>
      </c>
      <c r="B449" s="334" t="s">
        <v>1748</v>
      </c>
      <c r="C449" s="335">
        <v>674213.05680000002</v>
      </c>
    </row>
    <row r="450" spans="1:3">
      <c r="A450" s="333">
        <v>505020115</v>
      </c>
      <c r="B450" s="334" t="s">
        <v>1749</v>
      </c>
      <c r="C450" s="335">
        <v>0</v>
      </c>
    </row>
    <row r="451" spans="1:3">
      <c r="A451" s="333">
        <v>505020116</v>
      </c>
      <c r="B451" s="334" t="s">
        <v>1750</v>
      </c>
      <c r="C451" s="335">
        <v>0</v>
      </c>
    </row>
    <row r="452" spans="1:3">
      <c r="A452" s="333">
        <v>505020117</v>
      </c>
      <c r="B452" s="334" t="s">
        <v>1751</v>
      </c>
      <c r="C452" s="335">
        <v>0</v>
      </c>
    </row>
    <row r="453" spans="1:3">
      <c r="A453" s="333">
        <v>505020118</v>
      </c>
      <c r="B453" s="334" t="s">
        <v>1752</v>
      </c>
      <c r="C453" s="335">
        <v>0</v>
      </c>
    </row>
    <row r="454" spans="1:3">
      <c r="A454" s="333">
        <v>505020119</v>
      </c>
      <c r="B454" s="334" t="s">
        <v>1753</v>
      </c>
      <c r="C454" s="335">
        <v>952352.01790000009</v>
      </c>
    </row>
    <row r="455" spans="1:3">
      <c r="A455" s="333">
        <v>505020120</v>
      </c>
      <c r="B455" s="334" t="s">
        <v>1754</v>
      </c>
      <c r="C455" s="335">
        <v>105821.3461</v>
      </c>
    </row>
    <row r="456" spans="1:3">
      <c r="A456" s="333">
        <v>505020121</v>
      </c>
      <c r="B456" s="334" t="s">
        <v>1755</v>
      </c>
      <c r="C456" s="335">
        <v>0</v>
      </c>
    </row>
    <row r="457" spans="1:3">
      <c r="A457" s="330">
        <v>506010000</v>
      </c>
      <c r="B457" s="331" t="s">
        <v>1769</v>
      </c>
      <c r="C457" s="332">
        <v>460451.28360000002</v>
      </c>
    </row>
    <row r="458" spans="1:3">
      <c r="A458" s="333">
        <v>506010101</v>
      </c>
      <c r="B458" s="334" t="s">
        <v>1735</v>
      </c>
      <c r="C458" s="335">
        <v>183156.33910000001</v>
      </c>
    </row>
    <row r="459" spans="1:3">
      <c r="A459" s="333">
        <v>506010102</v>
      </c>
      <c r="B459" s="334" t="s">
        <v>1736</v>
      </c>
      <c r="C459" s="335">
        <v>0</v>
      </c>
    </row>
    <row r="460" spans="1:3">
      <c r="A460" s="333">
        <v>506010103</v>
      </c>
      <c r="B460" s="334" t="s">
        <v>1737</v>
      </c>
      <c r="C460" s="335">
        <v>0</v>
      </c>
    </row>
    <row r="461" spans="1:3">
      <c r="A461" s="333">
        <v>506010104</v>
      </c>
      <c r="B461" s="334" t="s">
        <v>1738</v>
      </c>
      <c r="C461" s="335">
        <v>164507.18400000001</v>
      </c>
    </row>
    <row r="462" spans="1:3">
      <c r="A462" s="333">
        <v>506010105</v>
      </c>
      <c r="B462" s="334" t="s">
        <v>1739</v>
      </c>
      <c r="C462" s="335">
        <v>0</v>
      </c>
    </row>
    <row r="463" spans="1:3">
      <c r="A463" s="333">
        <v>506010106</v>
      </c>
      <c r="B463" s="334" t="s">
        <v>1740</v>
      </c>
      <c r="C463" s="335">
        <v>0</v>
      </c>
    </row>
    <row r="464" spans="1:3">
      <c r="A464" s="333">
        <v>506010107</v>
      </c>
      <c r="B464" s="334" t="s">
        <v>1741</v>
      </c>
      <c r="C464" s="335">
        <v>0</v>
      </c>
    </row>
    <row r="465" spans="1:3">
      <c r="A465" s="333">
        <v>506010108</v>
      </c>
      <c r="B465" s="334" t="s">
        <v>1742</v>
      </c>
      <c r="C465" s="335">
        <v>0</v>
      </c>
    </row>
    <row r="466" spans="1:3">
      <c r="A466" s="333">
        <v>506010109</v>
      </c>
      <c r="B466" s="334" t="s">
        <v>1743</v>
      </c>
      <c r="C466" s="335">
        <v>0</v>
      </c>
    </row>
    <row r="467" spans="1:3">
      <c r="A467" s="333">
        <v>506010110</v>
      </c>
      <c r="B467" s="334" t="s">
        <v>1744</v>
      </c>
      <c r="C467" s="335">
        <v>12245.8056</v>
      </c>
    </row>
    <row r="468" spans="1:3">
      <c r="A468" s="333">
        <v>506010111</v>
      </c>
      <c r="B468" s="334" t="s">
        <v>1745</v>
      </c>
      <c r="C468" s="335">
        <v>0</v>
      </c>
    </row>
    <row r="469" spans="1:3">
      <c r="A469" s="333">
        <v>506010112</v>
      </c>
      <c r="B469" s="334" t="s">
        <v>1746</v>
      </c>
      <c r="C469" s="335">
        <v>0</v>
      </c>
    </row>
    <row r="470" spans="1:3">
      <c r="A470" s="333">
        <v>506010113</v>
      </c>
      <c r="B470" s="334" t="s">
        <v>1747</v>
      </c>
      <c r="C470" s="335">
        <v>99776.758699999991</v>
      </c>
    </row>
    <row r="471" spans="1:3">
      <c r="A471" s="333">
        <v>506010114</v>
      </c>
      <c r="B471" s="334" t="s">
        <v>1748</v>
      </c>
      <c r="C471" s="335">
        <v>0</v>
      </c>
    </row>
    <row r="472" spans="1:3">
      <c r="A472" s="333">
        <v>506010115</v>
      </c>
      <c r="B472" s="334" t="s">
        <v>1749</v>
      </c>
      <c r="C472" s="335">
        <v>0</v>
      </c>
    </row>
    <row r="473" spans="1:3">
      <c r="A473" s="333">
        <v>506010116</v>
      </c>
      <c r="B473" s="334" t="s">
        <v>1750</v>
      </c>
      <c r="C473" s="335">
        <v>0</v>
      </c>
    </row>
    <row r="474" spans="1:3">
      <c r="A474" s="333">
        <v>506010117</v>
      </c>
      <c r="B474" s="334" t="s">
        <v>1751</v>
      </c>
      <c r="C474" s="335">
        <v>0</v>
      </c>
    </row>
    <row r="475" spans="1:3">
      <c r="A475" s="333">
        <v>506010118</v>
      </c>
      <c r="B475" s="334" t="s">
        <v>1752</v>
      </c>
      <c r="C475" s="335">
        <v>0</v>
      </c>
    </row>
    <row r="476" spans="1:3">
      <c r="A476" s="333">
        <v>506010119</v>
      </c>
      <c r="B476" s="334" t="s">
        <v>1753</v>
      </c>
      <c r="C476" s="335">
        <v>0</v>
      </c>
    </row>
    <row r="477" spans="1:3">
      <c r="A477" s="333">
        <v>506010120</v>
      </c>
      <c r="B477" s="334" t="s">
        <v>1754</v>
      </c>
      <c r="C477" s="335">
        <v>0</v>
      </c>
    </row>
    <row r="478" spans="1:3">
      <c r="A478" s="333">
        <v>506010121</v>
      </c>
      <c r="B478" s="334" t="s">
        <v>1755</v>
      </c>
      <c r="C478" s="335">
        <v>765.19619999999998</v>
      </c>
    </row>
    <row r="479" spans="1:3">
      <c r="A479" s="330">
        <v>506020000</v>
      </c>
      <c r="B479" s="331" t="s">
        <v>1770</v>
      </c>
      <c r="C479" s="332">
        <v>0</v>
      </c>
    </row>
    <row r="480" spans="1:3">
      <c r="A480" s="333">
        <v>506020101</v>
      </c>
      <c r="B480" s="334" t="s">
        <v>1757</v>
      </c>
      <c r="C480" s="335">
        <v>0</v>
      </c>
    </row>
    <row r="481" spans="1:3">
      <c r="A481" s="333">
        <v>506020102</v>
      </c>
      <c r="B481" s="334" t="s">
        <v>1758</v>
      </c>
      <c r="C481" s="335">
        <v>0</v>
      </c>
    </row>
    <row r="482" spans="1:3">
      <c r="A482" s="333">
        <v>506020103</v>
      </c>
      <c r="B482" s="334" t="s">
        <v>1759</v>
      </c>
      <c r="C482" s="335">
        <v>0</v>
      </c>
    </row>
    <row r="483" spans="1:3">
      <c r="A483" s="333">
        <v>506020104</v>
      </c>
      <c r="B483" s="334" t="s">
        <v>1760</v>
      </c>
      <c r="C483" s="335">
        <v>0</v>
      </c>
    </row>
    <row r="484" spans="1:3">
      <c r="A484" s="333">
        <v>506020105</v>
      </c>
      <c r="B484" s="334" t="s">
        <v>1761</v>
      </c>
      <c r="C484" s="335">
        <v>0</v>
      </c>
    </row>
    <row r="485" spans="1:3">
      <c r="A485" s="333">
        <v>506020106</v>
      </c>
      <c r="B485" s="334" t="s">
        <v>1762</v>
      </c>
      <c r="C485" s="335">
        <v>0</v>
      </c>
    </row>
    <row r="486" spans="1:3">
      <c r="A486" s="333">
        <v>506020107</v>
      </c>
      <c r="B486" s="334" t="s">
        <v>1763</v>
      </c>
      <c r="C486" s="335">
        <v>0</v>
      </c>
    </row>
    <row r="487" spans="1:3">
      <c r="A487" s="333">
        <v>506020108</v>
      </c>
      <c r="B487" s="334" t="s">
        <v>1764</v>
      </c>
      <c r="C487" s="335">
        <v>0</v>
      </c>
    </row>
    <row r="488" spans="1:3">
      <c r="A488" s="333">
        <v>506020109</v>
      </c>
      <c r="B488" s="334" t="s">
        <v>1765</v>
      </c>
      <c r="C488" s="335">
        <v>0</v>
      </c>
    </row>
    <row r="489" spans="1:3">
      <c r="A489" s="333">
        <v>506020110</v>
      </c>
      <c r="B489" s="334" t="s">
        <v>1766</v>
      </c>
      <c r="C489" s="335">
        <v>0</v>
      </c>
    </row>
    <row r="490" spans="1:3">
      <c r="A490" s="333">
        <v>506020111</v>
      </c>
      <c r="B490" s="334" t="s">
        <v>1767</v>
      </c>
      <c r="C490" s="335">
        <v>0</v>
      </c>
    </row>
    <row r="491" spans="1:3">
      <c r="A491" s="333">
        <v>506020112</v>
      </c>
      <c r="B491" s="334" t="s">
        <v>1768</v>
      </c>
      <c r="C491" s="335">
        <v>0</v>
      </c>
    </row>
    <row r="492" spans="1:3">
      <c r="A492" s="333">
        <v>506020113</v>
      </c>
      <c r="B492" s="334" t="s">
        <v>1747</v>
      </c>
      <c r="C492" s="335">
        <v>0</v>
      </c>
    </row>
    <row r="493" spans="1:3">
      <c r="A493" s="333">
        <v>506020114</v>
      </c>
      <c r="B493" s="334" t="s">
        <v>1748</v>
      </c>
      <c r="C493" s="335">
        <v>0</v>
      </c>
    </row>
    <row r="494" spans="1:3">
      <c r="A494" s="333">
        <v>506020115</v>
      </c>
      <c r="B494" s="334" t="s">
        <v>1749</v>
      </c>
      <c r="C494" s="335">
        <v>0</v>
      </c>
    </row>
    <row r="495" spans="1:3">
      <c r="A495" s="333">
        <v>506020116</v>
      </c>
      <c r="B495" s="334" t="s">
        <v>1750</v>
      </c>
      <c r="C495" s="335">
        <v>0</v>
      </c>
    </row>
    <row r="496" spans="1:3">
      <c r="A496" s="333">
        <v>506020117</v>
      </c>
      <c r="B496" s="334" t="s">
        <v>1751</v>
      </c>
      <c r="C496" s="335">
        <v>0</v>
      </c>
    </row>
    <row r="497" spans="1:3">
      <c r="A497" s="333">
        <v>506020118</v>
      </c>
      <c r="B497" s="334" t="s">
        <v>1752</v>
      </c>
      <c r="C497" s="335">
        <v>0</v>
      </c>
    </row>
    <row r="498" spans="1:3">
      <c r="A498" s="333">
        <v>506020119</v>
      </c>
      <c r="B498" s="334" t="s">
        <v>1753</v>
      </c>
      <c r="C498" s="335">
        <v>0</v>
      </c>
    </row>
    <row r="499" spans="1:3">
      <c r="A499" s="333">
        <v>506020120</v>
      </c>
      <c r="B499" s="334" t="s">
        <v>1754</v>
      </c>
      <c r="C499" s="335">
        <v>0</v>
      </c>
    </row>
    <row r="500" spans="1:3">
      <c r="A500" s="333">
        <v>506020121</v>
      </c>
      <c r="B500" s="334" t="s">
        <v>1755</v>
      </c>
      <c r="C500" s="335">
        <v>0</v>
      </c>
    </row>
    <row r="501" spans="1:3">
      <c r="A501" s="330">
        <v>507010000</v>
      </c>
      <c r="B501" s="331" t="s">
        <v>1771</v>
      </c>
      <c r="C501" s="332">
        <v>0</v>
      </c>
    </row>
    <row r="502" spans="1:3">
      <c r="A502" s="333">
        <v>507010101</v>
      </c>
      <c r="B502" s="334" t="s">
        <v>1735</v>
      </c>
      <c r="C502" s="335">
        <v>0</v>
      </c>
    </row>
    <row r="503" spans="1:3">
      <c r="A503" s="333">
        <v>507010102</v>
      </c>
      <c r="B503" s="334" t="s">
        <v>1736</v>
      </c>
      <c r="C503" s="335">
        <v>0</v>
      </c>
    </row>
    <row r="504" spans="1:3">
      <c r="A504" s="333">
        <v>507010103</v>
      </c>
      <c r="B504" s="334" t="s">
        <v>1737</v>
      </c>
      <c r="C504" s="335">
        <v>0</v>
      </c>
    </row>
    <row r="505" spans="1:3">
      <c r="A505" s="333">
        <v>507010104</v>
      </c>
      <c r="B505" s="334" t="s">
        <v>1738</v>
      </c>
      <c r="C505" s="335">
        <v>0</v>
      </c>
    </row>
    <row r="506" spans="1:3">
      <c r="A506" s="333">
        <v>507010105</v>
      </c>
      <c r="B506" s="334" t="s">
        <v>1739</v>
      </c>
      <c r="C506" s="335">
        <v>0</v>
      </c>
    </row>
    <row r="507" spans="1:3">
      <c r="A507" s="333">
        <v>507010106</v>
      </c>
      <c r="B507" s="334" t="s">
        <v>1740</v>
      </c>
      <c r="C507" s="335">
        <v>0</v>
      </c>
    </row>
    <row r="508" spans="1:3">
      <c r="A508" s="333">
        <v>507010107</v>
      </c>
      <c r="B508" s="334" t="s">
        <v>1741</v>
      </c>
      <c r="C508" s="335">
        <v>0</v>
      </c>
    </row>
    <row r="509" spans="1:3">
      <c r="A509" s="333">
        <v>507010108</v>
      </c>
      <c r="B509" s="334" t="s">
        <v>1742</v>
      </c>
      <c r="C509" s="335">
        <v>0</v>
      </c>
    </row>
    <row r="510" spans="1:3">
      <c r="A510" s="333">
        <v>507010109</v>
      </c>
      <c r="B510" s="334" t="s">
        <v>1743</v>
      </c>
      <c r="C510" s="335">
        <v>0</v>
      </c>
    </row>
    <row r="511" spans="1:3">
      <c r="A511" s="333">
        <v>507010110</v>
      </c>
      <c r="B511" s="334" t="s">
        <v>1744</v>
      </c>
      <c r="C511" s="335">
        <v>0</v>
      </c>
    </row>
    <row r="512" spans="1:3">
      <c r="A512" s="333">
        <v>507010111</v>
      </c>
      <c r="B512" s="334" t="s">
        <v>1745</v>
      </c>
      <c r="C512" s="335">
        <v>0</v>
      </c>
    </row>
    <row r="513" spans="1:3">
      <c r="A513" s="333">
        <v>507010112</v>
      </c>
      <c r="B513" s="334" t="s">
        <v>1746</v>
      </c>
      <c r="C513" s="335">
        <v>0</v>
      </c>
    </row>
    <row r="514" spans="1:3">
      <c r="A514" s="333">
        <v>507010113</v>
      </c>
      <c r="B514" s="334" t="s">
        <v>1747</v>
      </c>
      <c r="C514" s="335">
        <v>0</v>
      </c>
    </row>
    <row r="515" spans="1:3">
      <c r="A515" s="333">
        <v>507010114</v>
      </c>
      <c r="B515" s="334" t="s">
        <v>1748</v>
      </c>
      <c r="C515" s="335">
        <v>0</v>
      </c>
    </row>
    <row r="516" spans="1:3">
      <c r="A516" s="333">
        <v>507010115</v>
      </c>
      <c r="B516" s="334" t="s">
        <v>1749</v>
      </c>
      <c r="C516" s="335">
        <v>0</v>
      </c>
    </row>
    <row r="517" spans="1:3">
      <c r="A517" s="333">
        <v>507010116</v>
      </c>
      <c r="B517" s="334" t="s">
        <v>1750</v>
      </c>
      <c r="C517" s="335">
        <v>0</v>
      </c>
    </row>
    <row r="518" spans="1:3">
      <c r="A518" s="333">
        <v>507010117</v>
      </c>
      <c r="B518" s="334" t="s">
        <v>1751</v>
      </c>
      <c r="C518" s="335">
        <v>0</v>
      </c>
    </row>
    <row r="519" spans="1:3">
      <c r="A519" s="333">
        <v>507010118</v>
      </c>
      <c r="B519" s="334" t="s">
        <v>1752</v>
      </c>
      <c r="C519" s="335">
        <v>0</v>
      </c>
    </row>
    <row r="520" spans="1:3">
      <c r="A520" s="333">
        <v>507010119</v>
      </c>
      <c r="B520" s="334" t="s">
        <v>1753</v>
      </c>
      <c r="C520" s="335">
        <v>0</v>
      </c>
    </row>
    <row r="521" spans="1:3">
      <c r="A521" s="333">
        <v>507010120</v>
      </c>
      <c r="B521" s="334" t="s">
        <v>1754</v>
      </c>
      <c r="C521" s="335">
        <v>0</v>
      </c>
    </row>
    <row r="522" spans="1:3">
      <c r="A522" s="333">
        <v>507010121</v>
      </c>
      <c r="B522" s="334" t="s">
        <v>1755</v>
      </c>
      <c r="C522" s="335">
        <v>0</v>
      </c>
    </row>
    <row r="523" spans="1:3">
      <c r="A523" s="330">
        <v>507020000</v>
      </c>
      <c r="B523" s="331" t="s">
        <v>1772</v>
      </c>
      <c r="C523" s="332">
        <v>7769799.4171000011</v>
      </c>
    </row>
    <row r="524" spans="1:3">
      <c r="A524" s="333">
        <v>507020101</v>
      </c>
      <c r="B524" s="334" t="s">
        <v>1757</v>
      </c>
      <c r="C524" s="335">
        <v>4284045.7849000003</v>
      </c>
    </row>
    <row r="525" spans="1:3">
      <c r="A525" s="333">
        <v>507020102</v>
      </c>
      <c r="B525" s="334" t="s">
        <v>1758</v>
      </c>
      <c r="C525" s="335">
        <v>99141.367700000003</v>
      </c>
    </row>
    <row r="526" spans="1:3">
      <c r="A526" s="333">
        <v>507020103</v>
      </c>
      <c r="B526" s="334" t="s">
        <v>1759</v>
      </c>
      <c r="C526" s="335">
        <v>0</v>
      </c>
    </row>
    <row r="527" spans="1:3">
      <c r="A527" s="333">
        <v>507020104</v>
      </c>
      <c r="B527" s="334" t="s">
        <v>1760</v>
      </c>
      <c r="C527" s="335">
        <v>745280.58569999994</v>
      </c>
    </row>
    <row r="528" spans="1:3">
      <c r="A528" s="333">
        <v>507020105</v>
      </c>
      <c r="B528" s="334" t="s">
        <v>1761</v>
      </c>
      <c r="C528" s="335">
        <v>8868.1332999999995</v>
      </c>
    </row>
    <row r="529" spans="1:3">
      <c r="A529" s="333">
        <v>507020106</v>
      </c>
      <c r="B529" s="334" t="s">
        <v>1762</v>
      </c>
      <c r="C529" s="335">
        <v>0</v>
      </c>
    </row>
    <row r="530" spans="1:3">
      <c r="A530" s="333">
        <v>507020107</v>
      </c>
      <c r="B530" s="334" t="s">
        <v>1763</v>
      </c>
      <c r="C530" s="335">
        <v>575775.81060000008</v>
      </c>
    </row>
    <row r="531" spans="1:3">
      <c r="A531" s="333">
        <v>507020108</v>
      </c>
      <c r="B531" s="334" t="s">
        <v>1764</v>
      </c>
      <c r="C531" s="335">
        <v>21517.676300000003</v>
      </c>
    </row>
    <row r="532" spans="1:3">
      <c r="A532" s="333">
        <v>507020109</v>
      </c>
      <c r="B532" s="334" t="s">
        <v>1765</v>
      </c>
      <c r="C532" s="335">
        <v>0</v>
      </c>
    </row>
    <row r="533" spans="1:3">
      <c r="A533" s="333">
        <v>507020110</v>
      </c>
      <c r="B533" s="334" t="s">
        <v>1766</v>
      </c>
      <c r="C533" s="335">
        <v>150853.04450000002</v>
      </c>
    </row>
    <row r="534" spans="1:3">
      <c r="A534" s="333">
        <v>507020111</v>
      </c>
      <c r="B534" s="334" t="s">
        <v>1767</v>
      </c>
      <c r="C534" s="335">
        <v>1485.3059999999998</v>
      </c>
    </row>
    <row r="535" spans="1:3">
      <c r="A535" s="333">
        <v>507020112</v>
      </c>
      <c r="B535" s="334" t="s">
        <v>1768</v>
      </c>
      <c r="C535" s="335">
        <v>0</v>
      </c>
    </row>
    <row r="536" spans="1:3">
      <c r="A536" s="333">
        <v>507020113</v>
      </c>
      <c r="B536" s="334" t="s">
        <v>1747</v>
      </c>
      <c r="C536" s="335">
        <v>1627692.2346999999</v>
      </c>
    </row>
    <row r="537" spans="1:3">
      <c r="A537" s="333">
        <v>507020114</v>
      </c>
      <c r="B537" s="334" t="s">
        <v>1748</v>
      </c>
      <c r="C537" s="335">
        <v>42343.603600000002</v>
      </c>
    </row>
    <row r="538" spans="1:3">
      <c r="A538" s="333">
        <v>507020115</v>
      </c>
      <c r="B538" s="334" t="s">
        <v>1749</v>
      </c>
      <c r="C538" s="335">
        <v>0</v>
      </c>
    </row>
    <row r="539" spans="1:3">
      <c r="A539" s="333">
        <v>507020116</v>
      </c>
      <c r="B539" s="334" t="s">
        <v>1750</v>
      </c>
      <c r="C539" s="335">
        <v>0</v>
      </c>
    </row>
    <row r="540" spans="1:3">
      <c r="A540" s="333">
        <v>507020117</v>
      </c>
      <c r="B540" s="334" t="s">
        <v>1751</v>
      </c>
      <c r="C540" s="335">
        <v>0</v>
      </c>
    </row>
    <row r="541" spans="1:3">
      <c r="A541" s="333">
        <v>507020118</v>
      </c>
      <c r="B541" s="334" t="s">
        <v>1752</v>
      </c>
      <c r="C541" s="335">
        <v>0</v>
      </c>
    </row>
    <row r="542" spans="1:3">
      <c r="A542" s="333">
        <v>507020119</v>
      </c>
      <c r="B542" s="334" t="s">
        <v>1753</v>
      </c>
      <c r="C542" s="335">
        <v>196394.90400000001</v>
      </c>
    </row>
    <row r="543" spans="1:3">
      <c r="A543" s="333">
        <v>507020120</v>
      </c>
      <c r="B543" s="334" t="s">
        <v>1754</v>
      </c>
      <c r="C543" s="335">
        <v>16400.965800000002</v>
      </c>
    </row>
    <row r="544" spans="1:3">
      <c r="A544" s="333">
        <v>507020121</v>
      </c>
      <c r="B544" s="334" t="s">
        <v>1755</v>
      </c>
      <c r="C544" s="335">
        <v>0</v>
      </c>
    </row>
    <row r="545" spans="1:3">
      <c r="A545" s="330">
        <v>508010000</v>
      </c>
      <c r="B545" s="331" t="s">
        <v>1773</v>
      </c>
      <c r="C545" s="332">
        <v>580487.22830000008</v>
      </c>
    </row>
    <row r="546" spans="1:3">
      <c r="A546" s="333">
        <v>508010101</v>
      </c>
      <c r="B546" s="334" t="s">
        <v>1735</v>
      </c>
      <c r="C546" s="335">
        <v>227936.9313</v>
      </c>
    </row>
    <row r="547" spans="1:3">
      <c r="A547" s="333">
        <v>508010102</v>
      </c>
      <c r="B547" s="334" t="s">
        <v>1736</v>
      </c>
      <c r="C547" s="335">
        <v>0</v>
      </c>
    </row>
    <row r="548" spans="1:3">
      <c r="A548" s="333">
        <v>508010103</v>
      </c>
      <c r="B548" s="334" t="s">
        <v>1737</v>
      </c>
      <c r="C548" s="335">
        <v>0</v>
      </c>
    </row>
    <row r="549" spans="1:3">
      <c r="A549" s="333">
        <v>508010104</v>
      </c>
      <c r="B549" s="334" t="s">
        <v>1738</v>
      </c>
      <c r="C549" s="335">
        <v>205633.9699</v>
      </c>
    </row>
    <row r="550" spans="1:3">
      <c r="A550" s="333">
        <v>508010105</v>
      </c>
      <c r="B550" s="334" t="s">
        <v>1739</v>
      </c>
      <c r="C550" s="335">
        <v>0</v>
      </c>
    </row>
    <row r="551" spans="1:3">
      <c r="A551" s="333">
        <v>508010106</v>
      </c>
      <c r="B551" s="334" t="s">
        <v>1740</v>
      </c>
      <c r="C551" s="335">
        <v>0</v>
      </c>
    </row>
    <row r="552" spans="1:3">
      <c r="A552" s="333">
        <v>508010107</v>
      </c>
      <c r="B552" s="334" t="s">
        <v>1741</v>
      </c>
      <c r="C552" s="335">
        <v>0</v>
      </c>
    </row>
    <row r="553" spans="1:3">
      <c r="A553" s="333">
        <v>508010108</v>
      </c>
      <c r="B553" s="334" t="s">
        <v>1742</v>
      </c>
      <c r="C553" s="335">
        <v>0</v>
      </c>
    </row>
    <row r="554" spans="1:3">
      <c r="A554" s="333">
        <v>508010109</v>
      </c>
      <c r="B554" s="334" t="s">
        <v>1743</v>
      </c>
      <c r="C554" s="335">
        <v>0</v>
      </c>
    </row>
    <row r="555" spans="1:3">
      <c r="A555" s="333">
        <v>508010110</v>
      </c>
      <c r="B555" s="334" t="s">
        <v>1744</v>
      </c>
      <c r="C555" s="335">
        <v>15307.2469</v>
      </c>
    </row>
    <row r="556" spans="1:3">
      <c r="A556" s="333">
        <v>508010111</v>
      </c>
      <c r="B556" s="334" t="s">
        <v>1745</v>
      </c>
      <c r="C556" s="335">
        <v>0</v>
      </c>
    </row>
    <row r="557" spans="1:3">
      <c r="A557" s="333">
        <v>508010112</v>
      </c>
      <c r="B557" s="334" t="s">
        <v>1746</v>
      </c>
      <c r="C557" s="335">
        <v>0</v>
      </c>
    </row>
    <row r="558" spans="1:3">
      <c r="A558" s="333">
        <v>508010113</v>
      </c>
      <c r="B558" s="334" t="s">
        <v>1747</v>
      </c>
      <c r="C558" s="335">
        <v>130333.0058</v>
      </c>
    </row>
    <row r="559" spans="1:3">
      <c r="A559" s="333">
        <v>508010114</v>
      </c>
      <c r="B559" s="334" t="s">
        <v>1748</v>
      </c>
      <c r="C559" s="335">
        <v>0</v>
      </c>
    </row>
    <row r="560" spans="1:3">
      <c r="A560" s="333">
        <v>508010115</v>
      </c>
      <c r="B560" s="334" t="s">
        <v>1749</v>
      </c>
      <c r="C560" s="335">
        <v>0</v>
      </c>
    </row>
    <row r="561" spans="1:3">
      <c r="A561" s="333">
        <v>508010116</v>
      </c>
      <c r="B561" s="334" t="s">
        <v>1750</v>
      </c>
      <c r="C561" s="335">
        <v>0</v>
      </c>
    </row>
    <row r="562" spans="1:3">
      <c r="A562" s="333">
        <v>508010117</v>
      </c>
      <c r="B562" s="334" t="s">
        <v>1751</v>
      </c>
      <c r="C562" s="335">
        <v>0</v>
      </c>
    </row>
    <row r="563" spans="1:3">
      <c r="A563" s="333">
        <v>508010118</v>
      </c>
      <c r="B563" s="334" t="s">
        <v>1752</v>
      </c>
      <c r="C563" s="335">
        <v>0</v>
      </c>
    </row>
    <row r="564" spans="1:3">
      <c r="A564" s="333">
        <v>508010119</v>
      </c>
      <c r="B564" s="334" t="s">
        <v>1753</v>
      </c>
      <c r="C564" s="335">
        <v>1276.0744</v>
      </c>
    </row>
    <row r="565" spans="1:3">
      <c r="A565" s="333">
        <v>508010120</v>
      </c>
      <c r="B565" s="334" t="s">
        <v>1754</v>
      </c>
      <c r="C565" s="335">
        <v>0</v>
      </c>
    </row>
    <row r="566" spans="1:3">
      <c r="A566" s="333">
        <v>508010121</v>
      </c>
      <c r="B566" s="334" t="s">
        <v>1755</v>
      </c>
      <c r="C566" s="335">
        <v>0</v>
      </c>
    </row>
    <row r="567" spans="1:3">
      <c r="A567" s="330">
        <v>508020000</v>
      </c>
      <c r="B567" s="331" t="s">
        <v>1774</v>
      </c>
      <c r="C567" s="332">
        <v>3418095.9036999997</v>
      </c>
    </row>
    <row r="568" spans="1:3">
      <c r="A568" s="333">
        <v>508020101</v>
      </c>
      <c r="B568" s="334" t="s">
        <v>1757</v>
      </c>
      <c r="C568" s="335">
        <v>2106979.2001999998</v>
      </c>
    </row>
    <row r="569" spans="1:3">
      <c r="A569" s="333">
        <v>508020102</v>
      </c>
      <c r="B569" s="334" t="s">
        <v>1758</v>
      </c>
      <c r="C569" s="335">
        <v>0</v>
      </c>
    </row>
    <row r="570" spans="1:3">
      <c r="A570" s="333">
        <v>508020103</v>
      </c>
      <c r="B570" s="334" t="s">
        <v>1759</v>
      </c>
      <c r="C570" s="335">
        <v>0</v>
      </c>
    </row>
    <row r="571" spans="1:3">
      <c r="A571" s="333">
        <v>508020104</v>
      </c>
      <c r="B571" s="334" t="s">
        <v>1760</v>
      </c>
      <c r="C571" s="335">
        <v>315735.26169999997</v>
      </c>
    </row>
    <row r="572" spans="1:3">
      <c r="A572" s="333">
        <v>508020105</v>
      </c>
      <c r="B572" s="334" t="s">
        <v>1761</v>
      </c>
      <c r="C572" s="335">
        <v>0</v>
      </c>
    </row>
    <row r="573" spans="1:3">
      <c r="A573" s="333">
        <v>508020106</v>
      </c>
      <c r="B573" s="334" t="s">
        <v>1762</v>
      </c>
      <c r="C573" s="335">
        <v>0</v>
      </c>
    </row>
    <row r="574" spans="1:3">
      <c r="A574" s="333">
        <v>508020107</v>
      </c>
      <c r="B574" s="334" t="s">
        <v>1763</v>
      </c>
      <c r="C574" s="335">
        <v>134024.75779999999</v>
      </c>
    </row>
    <row r="575" spans="1:3">
      <c r="A575" s="333">
        <v>508020108</v>
      </c>
      <c r="B575" s="334" t="s">
        <v>1764</v>
      </c>
      <c r="C575" s="335">
        <v>0</v>
      </c>
    </row>
    <row r="576" spans="1:3">
      <c r="A576" s="333">
        <v>508020109</v>
      </c>
      <c r="B576" s="334" t="s">
        <v>1765</v>
      </c>
      <c r="C576" s="335">
        <v>0</v>
      </c>
    </row>
    <row r="577" spans="1:3">
      <c r="A577" s="333">
        <v>508020110</v>
      </c>
      <c r="B577" s="334" t="s">
        <v>1766</v>
      </c>
      <c r="C577" s="335">
        <v>63868.127699999997</v>
      </c>
    </row>
    <row r="578" spans="1:3">
      <c r="A578" s="333">
        <v>508020111</v>
      </c>
      <c r="B578" s="334" t="s">
        <v>1767</v>
      </c>
      <c r="C578" s="335">
        <v>0</v>
      </c>
    </row>
    <row r="579" spans="1:3">
      <c r="A579" s="333">
        <v>508020112</v>
      </c>
      <c r="B579" s="334" t="s">
        <v>1768</v>
      </c>
      <c r="C579" s="335">
        <v>0</v>
      </c>
    </row>
    <row r="580" spans="1:3">
      <c r="A580" s="333">
        <v>508020113</v>
      </c>
      <c r="B580" s="334" t="s">
        <v>1747</v>
      </c>
      <c r="C580" s="335">
        <v>743920.27729999996</v>
      </c>
    </row>
    <row r="581" spans="1:3">
      <c r="A581" s="333">
        <v>508020114</v>
      </c>
      <c r="B581" s="334" t="s">
        <v>1748</v>
      </c>
      <c r="C581" s="335">
        <v>0</v>
      </c>
    </row>
    <row r="582" spans="1:3">
      <c r="A582" s="333">
        <v>508020115</v>
      </c>
      <c r="B582" s="334" t="s">
        <v>1749</v>
      </c>
      <c r="C582" s="335">
        <v>0</v>
      </c>
    </row>
    <row r="583" spans="1:3">
      <c r="A583" s="333">
        <v>508020116</v>
      </c>
      <c r="B583" s="334" t="s">
        <v>1750</v>
      </c>
      <c r="C583" s="335">
        <v>0</v>
      </c>
    </row>
    <row r="584" spans="1:3">
      <c r="A584" s="333">
        <v>508020117</v>
      </c>
      <c r="B584" s="334" t="s">
        <v>1751</v>
      </c>
      <c r="C584" s="335">
        <v>0</v>
      </c>
    </row>
    <row r="585" spans="1:3">
      <c r="A585" s="333">
        <v>508020118</v>
      </c>
      <c r="B585" s="334" t="s">
        <v>1752</v>
      </c>
      <c r="C585" s="335">
        <v>0</v>
      </c>
    </row>
    <row r="586" spans="1:3">
      <c r="A586" s="333">
        <v>508020119</v>
      </c>
      <c r="B586" s="334" t="s">
        <v>1753</v>
      </c>
      <c r="C586" s="335">
        <v>53568.279000000002</v>
      </c>
    </row>
    <row r="587" spans="1:3">
      <c r="A587" s="333">
        <v>508020120</v>
      </c>
      <c r="B587" s="334" t="s">
        <v>1754</v>
      </c>
      <c r="C587" s="335">
        <v>0</v>
      </c>
    </row>
    <row r="588" spans="1:3">
      <c r="A588" s="333">
        <v>508020121</v>
      </c>
      <c r="B588" s="334" t="s">
        <v>1755</v>
      </c>
      <c r="C588" s="335">
        <v>0</v>
      </c>
    </row>
    <row r="589" spans="1:3">
      <c r="A589" s="330">
        <v>509010000</v>
      </c>
      <c r="B589" s="331" t="s">
        <v>1775</v>
      </c>
      <c r="C589" s="332">
        <v>380000</v>
      </c>
    </row>
    <row r="590" spans="1:3">
      <c r="A590" s="333">
        <v>509010101</v>
      </c>
      <c r="B590" s="334" t="s">
        <v>1776</v>
      </c>
      <c r="C590" s="335">
        <v>0</v>
      </c>
    </row>
    <row r="591" spans="1:3">
      <c r="A591" s="333">
        <v>509010102</v>
      </c>
      <c r="B591" s="334" t="s">
        <v>1777</v>
      </c>
      <c r="C591" s="335">
        <v>300000</v>
      </c>
    </row>
    <row r="592" spans="1:3">
      <c r="A592" s="333">
        <v>509010103</v>
      </c>
      <c r="B592" s="334" t="s">
        <v>1778</v>
      </c>
      <c r="C592" s="335">
        <v>80000</v>
      </c>
    </row>
    <row r="593" spans="1:8">
      <c r="A593" s="330">
        <v>509020000</v>
      </c>
      <c r="B593" s="331" t="s">
        <v>1779</v>
      </c>
      <c r="C593" s="332">
        <v>0</v>
      </c>
    </row>
    <row r="594" spans="1:8">
      <c r="A594" s="333">
        <v>509020101</v>
      </c>
      <c r="B594" s="334" t="s">
        <v>1780</v>
      </c>
      <c r="C594" s="335">
        <v>0</v>
      </c>
    </row>
    <row r="595" spans="1:8">
      <c r="A595" s="330">
        <v>509030000</v>
      </c>
      <c r="B595" s="331" t="s">
        <v>1781</v>
      </c>
      <c r="C595" s="332">
        <v>465000</v>
      </c>
    </row>
    <row r="596" spans="1:8">
      <c r="A596" s="333">
        <v>509030101</v>
      </c>
      <c r="B596" s="334" t="s">
        <v>1782</v>
      </c>
      <c r="C596" s="335">
        <v>155000</v>
      </c>
    </row>
    <row r="597" spans="1:8">
      <c r="A597" s="333">
        <v>509030102</v>
      </c>
      <c r="B597" s="334" t="s">
        <v>1783</v>
      </c>
      <c r="C597" s="335">
        <v>60000</v>
      </c>
    </row>
    <row r="598" spans="1:8">
      <c r="A598" s="333">
        <v>509030201</v>
      </c>
      <c r="B598" s="334" t="s">
        <v>1784</v>
      </c>
      <c r="C598" s="335">
        <v>250000</v>
      </c>
      <c r="D598" s="337"/>
      <c r="E598" s="337"/>
      <c r="F598" s="337"/>
      <c r="G598" s="337"/>
      <c r="H598" s="337"/>
    </row>
    <row r="599" spans="1:8">
      <c r="A599" s="330">
        <v>510010000</v>
      </c>
      <c r="B599" s="331" t="s">
        <v>1785</v>
      </c>
      <c r="C599" s="332">
        <v>13944.27</v>
      </c>
    </row>
    <row r="600" spans="1:8">
      <c r="A600" s="333">
        <v>510010101</v>
      </c>
      <c r="B600" s="334" t="s">
        <v>1786</v>
      </c>
      <c r="C600" s="335">
        <v>0</v>
      </c>
    </row>
    <row r="601" spans="1:8">
      <c r="A601" s="333">
        <v>510010201</v>
      </c>
      <c r="B601" s="334" t="s">
        <v>1787</v>
      </c>
      <c r="C601" s="335">
        <v>0</v>
      </c>
    </row>
    <row r="602" spans="1:8">
      <c r="A602" s="333">
        <v>510010301</v>
      </c>
      <c r="B602" s="334" t="s">
        <v>1788</v>
      </c>
      <c r="C602" s="335">
        <v>526.69000000000005</v>
      </c>
    </row>
    <row r="603" spans="1:8">
      <c r="A603" s="333">
        <v>510010401</v>
      </c>
      <c r="B603" s="334" t="s">
        <v>1789</v>
      </c>
      <c r="C603" s="335">
        <v>13417.58</v>
      </c>
    </row>
    <row r="604" spans="1:8">
      <c r="A604" s="333">
        <v>510010501</v>
      </c>
      <c r="B604" s="334" t="s">
        <v>1790</v>
      </c>
      <c r="C604" s="335">
        <v>0</v>
      </c>
    </row>
    <row r="605" spans="1:8">
      <c r="A605" s="333">
        <v>510010601</v>
      </c>
      <c r="B605" s="334" t="s">
        <v>1791</v>
      </c>
      <c r="C605" s="335">
        <v>0</v>
      </c>
    </row>
    <row r="606" spans="1:8">
      <c r="A606" s="333">
        <v>510010701</v>
      </c>
      <c r="B606" s="334" t="s">
        <v>1792</v>
      </c>
      <c r="C606" s="335">
        <v>0</v>
      </c>
    </row>
    <row r="607" spans="1:8">
      <c r="A607" s="333">
        <v>510010801</v>
      </c>
      <c r="B607" s="334" t="s">
        <v>1793</v>
      </c>
      <c r="C607" s="335">
        <v>0</v>
      </c>
    </row>
    <row r="608" spans="1:8">
      <c r="A608" s="330">
        <v>511010000</v>
      </c>
      <c r="B608" s="331" t="s">
        <v>1794</v>
      </c>
      <c r="C608" s="332">
        <v>0</v>
      </c>
    </row>
    <row r="609" spans="1:3">
      <c r="A609" s="333">
        <v>511010101</v>
      </c>
      <c r="B609" s="334" t="s">
        <v>1795</v>
      </c>
      <c r="C609" s="335">
        <v>0</v>
      </c>
    </row>
    <row r="610" spans="1:3">
      <c r="A610" s="333">
        <v>511010201</v>
      </c>
      <c r="B610" s="334" t="s">
        <v>1796</v>
      </c>
      <c r="C610" s="335">
        <v>0</v>
      </c>
    </row>
    <row r="611" spans="1:3">
      <c r="A611" s="330">
        <v>511020000</v>
      </c>
      <c r="B611" s="331" t="s">
        <v>1797</v>
      </c>
      <c r="C611" s="332">
        <v>2467580.41</v>
      </c>
    </row>
    <row r="612" spans="1:3">
      <c r="A612" s="333">
        <v>511020101</v>
      </c>
      <c r="B612" s="334" t="s">
        <v>1798</v>
      </c>
      <c r="C612" s="335">
        <v>2467580.41</v>
      </c>
    </row>
    <row r="613" spans="1:3">
      <c r="A613" s="330">
        <v>512010000</v>
      </c>
      <c r="B613" s="331" t="s">
        <v>1799</v>
      </c>
      <c r="C613" s="332">
        <v>1858878.42</v>
      </c>
    </row>
    <row r="614" spans="1:3">
      <c r="A614" s="333">
        <v>512010101</v>
      </c>
      <c r="B614" s="334" t="s">
        <v>1800</v>
      </c>
      <c r="C614" s="335">
        <v>0</v>
      </c>
    </row>
    <row r="615" spans="1:3">
      <c r="A615" s="333">
        <v>512010201</v>
      </c>
      <c r="B615" s="334" t="s">
        <v>1801</v>
      </c>
      <c r="C615" s="335">
        <v>0</v>
      </c>
    </row>
    <row r="616" spans="1:3">
      <c r="A616" s="333">
        <v>512010301</v>
      </c>
      <c r="B616" s="334" t="s">
        <v>1802</v>
      </c>
      <c r="C616" s="335">
        <v>1348361.21</v>
      </c>
    </row>
    <row r="617" spans="1:3">
      <c r="A617" s="333">
        <v>512010401</v>
      </c>
      <c r="B617" s="334" t="s">
        <v>1803</v>
      </c>
      <c r="C617" s="335">
        <v>0</v>
      </c>
    </row>
    <row r="618" spans="1:3">
      <c r="A618" s="333">
        <v>512010501</v>
      </c>
      <c r="B618" s="334" t="s">
        <v>1804</v>
      </c>
      <c r="C618" s="335">
        <v>417917.07</v>
      </c>
    </row>
    <row r="619" spans="1:3">
      <c r="A619" s="333">
        <v>512010601</v>
      </c>
      <c r="B619" s="334" t="s">
        <v>1805</v>
      </c>
      <c r="C619" s="335">
        <v>0</v>
      </c>
    </row>
    <row r="620" spans="1:3">
      <c r="A620" s="333">
        <v>512010701</v>
      </c>
      <c r="B620" s="334" t="s">
        <v>1806</v>
      </c>
      <c r="C620" s="335">
        <v>204.92</v>
      </c>
    </row>
    <row r="621" spans="1:3">
      <c r="A621" s="333">
        <v>512010801</v>
      </c>
      <c r="B621" s="334" t="s">
        <v>1807</v>
      </c>
      <c r="C621" s="335">
        <v>0</v>
      </c>
    </row>
    <row r="622" spans="1:3">
      <c r="A622" s="333">
        <v>512010901</v>
      </c>
      <c r="B622" s="334" t="s">
        <v>1808</v>
      </c>
      <c r="C622" s="335">
        <v>92395.22</v>
      </c>
    </row>
    <row r="623" spans="1:3">
      <c r="A623" s="330">
        <v>513010000</v>
      </c>
      <c r="B623" s="331" t="s">
        <v>1809</v>
      </c>
      <c r="C623" s="332">
        <v>0</v>
      </c>
    </row>
    <row r="624" spans="1:3">
      <c r="A624" s="333">
        <v>513010101</v>
      </c>
      <c r="B624" s="334" t="s">
        <v>1810</v>
      </c>
      <c r="C624" s="335">
        <v>0</v>
      </c>
    </row>
    <row r="625" spans="1:3">
      <c r="A625" s="330">
        <v>513020000</v>
      </c>
      <c r="B625" s="331" t="s">
        <v>1811</v>
      </c>
      <c r="C625" s="336">
        <v>0</v>
      </c>
    </row>
    <row r="626" spans="1:3">
      <c r="A626" s="333">
        <v>513020101</v>
      </c>
      <c r="B626" s="334" t="s">
        <v>1812</v>
      </c>
      <c r="C626" s="335">
        <v>0</v>
      </c>
    </row>
    <row r="627" spans="1:3">
      <c r="A627" s="330">
        <v>514010000</v>
      </c>
      <c r="B627" s="331" t="s">
        <v>1813</v>
      </c>
      <c r="C627" s="336">
        <v>4225059.4400000004</v>
      </c>
    </row>
    <row r="628" spans="1:3">
      <c r="A628" s="333">
        <v>514010101</v>
      </c>
      <c r="B628" s="334" t="s">
        <v>474</v>
      </c>
      <c r="C628" s="335">
        <v>3328871.05</v>
      </c>
    </row>
    <row r="629" spans="1:3">
      <c r="A629" s="333">
        <v>514010102</v>
      </c>
      <c r="B629" s="334" t="s">
        <v>476</v>
      </c>
      <c r="C629" s="335">
        <v>43554.58</v>
      </c>
    </row>
    <row r="630" spans="1:3">
      <c r="A630" s="333">
        <v>514010103</v>
      </c>
      <c r="B630" s="334" t="s">
        <v>478</v>
      </c>
      <c r="C630" s="335">
        <v>0</v>
      </c>
    </row>
    <row r="631" spans="1:3">
      <c r="A631" s="333">
        <v>514010104</v>
      </c>
      <c r="B631" s="334" t="s">
        <v>480</v>
      </c>
      <c r="C631" s="335">
        <v>17672.98</v>
      </c>
    </row>
    <row r="632" spans="1:3">
      <c r="A632" s="333">
        <v>514010105</v>
      </c>
      <c r="B632" s="334" t="s">
        <v>482</v>
      </c>
      <c r="C632" s="335">
        <v>0</v>
      </c>
    </row>
    <row r="633" spans="1:3">
      <c r="A633" s="333">
        <v>514010106</v>
      </c>
      <c r="B633" s="334" t="s">
        <v>484</v>
      </c>
      <c r="C633" s="335">
        <v>187.2</v>
      </c>
    </row>
    <row r="634" spans="1:3">
      <c r="A634" s="333">
        <v>514010107</v>
      </c>
      <c r="B634" s="334" t="s">
        <v>486</v>
      </c>
      <c r="C634" s="335">
        <v>0</v>
      </c>
    </row>
    <row r="635" spans="1:3">
      <c r="A635" s="333">
        <v>514010108</v>
      </c>
      <c r="B635" s="334" t="s">
        <v>488</v>
      </c>
      <c r="C635" s="335">
        <v>0</v>
      </c>
    </row>
    <row r="636" spans="1:3">
      <c r="A636" s="333">
        <v>514010109</v>
      </c>
      <c r="B636" s="334" t="s">
        <v>490</v>
      </c>
      <c r="C636" s="335">
        <v>0</v>
      </c>
    </row>
    <row r="637" spans="1:3">
      <c r="A637" s="333">
        <v>514010110</v>
      </c>
      <c r="B637" s="334" t="s">
        <v>492</v>
      </c>
      <c r="C637" s="335">
        <v>0</v>
      </c>
    </row>
    <row r="638" spans="1:3">
      <c r="A638" s="333">
        <v>514010111</v>
      </c>
      <c r="B638" s="334" t="s">
        <v>494</v>
      </c>
      <c r="C638" s="335">
        <v>0</v>
      </c>
    </row>
    <row r="639" spans="1:3">
      <c r="A639" s="333">
        <v>514010201</v>
      </c>
      <c r="B639" s="334" t="s">
        <v>498</v>
      </c>
      <c r="C639" s="335">
        <v>0</v>
      </c>
    </row>
    <row r="640" spans="1:3">
      <c r="A640" s="333">
        <v>514010202</v>
      </c>
      <c r="B640" s="334" t="s">
        <v>500</v>
      </c>
      <c r="C640" s="335">
        <v>0</v>
      </c>
    </row>
    <row r="641" spans="1:3">
      <c r="A641" s="333">
        <v>514010203</v>
      </c>
      <c r="B641" s="334" t="s">
        <v>502</v>
      </c>
      <c r="C641" s="335">
        <v>0</v>
      </c>
    </row>
    <row r="642" spans="1:3">
      <c r="A642" s="333">
        <v>514010301</v>
      </c>
      <c r="B642" s="334" t="s">
        <v>506</v>
      </c>
      <c r="C642" s="335">
        <v>312459.2</v>
      </c>
    </row>
    <row r="643" spans="1:3">
      <c r="A643" s="333">
        <v>514010302</v>
      </c>
      <c r="B643" s="334" t="s">
        <v>508</v>
      </c>
      <c r="C643" s="335">
        <v>0</v>
      </c>
    </row>
    <row r="644" spans="1:3">
      <c r="A644" s="333">
        <v>514010303</v>
      </c>
      <c r="B644" s="334" t="s">
        <v>510</v>
      </c>
      <c r="C644" s="335">
        <v>15876.3</v>
      </c>
    </row>
    <row r="645" spans="1:3">
      <c r="A645" s="333">
        <v>514010304</v>
      </c>
      <c r="B645" s="334" t="s">
        <v>512</v>
      </c>
      <c r="C645" s="335">
        <v>506438.13</v>
      </c>
    </row>
    <row r="646" spans="1:3">
      <c r="A646" s="333">
        <v>514010401</v>
      </c>
      <c r="B646" s="334" t="s">
        <v>514</v>
      </c>
      <c r="C646" s="335">
        <v>0</v>
      </c>
    </row>
    <row r="647" spans="1:3">
      <c r="A647" s="333">
        <v>514010501</v>
      </c>
      <c r="B647" s="334" t="s">
        <v>517</v>
      </c>
      <c r="C647" s="335">
        <v>0</v>
      </c>
    </row>
    <row r="648" spans="1:3">
      <c r="A648" s="333">
        <v>514010601</v>
      </c>
      <c r="B648" s="334" t="s">
        <v>520</v>
      </c>
      <c r="C648" s="335">
        <v>0</v>
      </c>
    </row>
    <row r="649" spans="1:3">
      <c r="A649" s="333">
        <v>514010701</v>
      </c>
      <c r="B649" s="334" t="s">
        <v>525</v>
      </c>
      <c r="C649" s="335">
        <v>0</v>
      </c>
    </row>
    <row r="650" spans="1:3">
      <c r="A650" s="333">
        <v>514010702</v>
      </c>
      <c r="B650" s="334" t="s">
        <v>527</v>
      </c>
      <c r="C650" s="335">
        <v>0</v>
      </c>
    </row>
    <row r="651" spans="1:3">
      <c r="A651" s="333">
        <v>514010801</v>
      </c>
      <c r="B651" s="334" t="s">
        <v>531</v>
      </c>
      <c r="C651" s="335">
        <v>0</v>
      </c>
    </row>
    <row r="652" spans="1:3">
      <c r="A652" s="330">
        <v>514020000</v>
      </c>
      <c r="B652" s="331" t="s">
        <v>1814</v>
      </c>
      <c r="C652" s="336">
        <v>100488.47</v>
      </c>
    </row>
    <row r="653" spans="1:3">
      <c r="A653" s="333">
        <v>514020101</v>
      </c>
      <c r="B653" s="334" t="s">
        <v>540</v>
      </c>
      <c r="C653" s="335">
        <v>0</v>
      </c>
    </row>
    <row r="654" spans="1:3">
      <c r="A654" s="333">
        <v>514020102</v>
      </c>
      <c r="B654" s="334" t="s">
        <v>542</v>
      </c>
      <c r="C654" s="335">
        <v>16619.7</v>
      </c>
    </row>
    <row r="655" spans="1:3">
      <c r="A655" s="333">
        <v>514020103</v>
      </c>
      <c r="B655" s="334" t="s">
        <v>544</v>
      </c>
      <c r="C655" s="335">
        <v>11498.67</v>
      </c>
    </row>
    <row r="656" spans="1:3">
      <c r="A656" s="333">
        <v>514020104</v>
      </c>
      <c r="B656" s="334" t="s">
        <v>546</v>
      </c>
      <c r="C656" s="335">
        <v>72370.100000000006</v>
      </c>
    </row>
    <row r="657" spans="1:3">
      <c r="A657" s="333">
        <v>514020105</v>
      </c>
      <c r="B657" s="334" t="s">
        <v>548</v>
      </c>
      <c r="C657" s="335">
        <v>0</v>
      </c>
    </row>
    <row r="658" spans="1:3">
      <c r="A658" s="333">
        <v>514020106</v>
      </c>
      <c r="B658" s="334" t="s">
        <v>1549</v>
      </c>
      <c r="C658" s="335">
        <v>0</v>
      </c>
    </row>
    <row r="659" spans="1:3">
      <c r="A659" s="330">
        <v>515010000</v>
      </c>
      <c r="B659" s="331" t="s">
        <v>1815</v>
      </c>
      <c r="C659" s="332">
        <v>5000000</v>
      </c>
    </row>
    <row r="660" spans="1:3">
      <c r="A660" s="333">
        <v>515010101</v>
      </c>
      <c r="B660" s="334" t="s">
        <v>1816</v>
      </c>
      <c r="C660" s="335">
        <v>0</v>
      </c>
    </row>
    <row r="661" spans="1:3">
      <c r="A661" s="333">
        <v>515010201</v>
      </c>
      <c r="B661" s="334" t="s">
        <v>1817</v>
      </c>
      <c r="C661" s="335">
        <v>0</v>
      </c>
    </row>
    <row r="662" spans="1:3">
      <c r="A662" s="333">
        <v>515010301</v>
      </c>
      <c r="B662" s="334" t="s">
        <v>1818</v>
      </c>
      <c r="C662" s="335">
        <v>0</v>
      </c>
    </row>
    <row r="663" spans="1:3">
      <c r="A663" s="333">
        <v>515010401</v>
      </c>
      <c r="B663" s="334" t="s">
        <v>1819</v>
      </c>
      <c r="C663" s="335">
        <v>5000000</v>
      </c>
    </row>
    <row r="664" spans="1:3">
      <c r="A664" s="333">
        <v>515010501</v>
      </c>
      <c r="B664" s="334" t="s">
        <v>1820</v>
      </c>
      <c r="C664" s="335">
        <v>0</v>
      </c>
    </row>
    <row r="665" spans="1:3">
      <c r="A665" s="330">
        <v>515020000</v>
      </c>
      <c r="B665" s="331" t="s">
        <v>1821</v>
      </c>
      <c r="C665" s="332">
        <v>0</v>
      </c>
    </row>
    <row r="666" spans="1:3">
      <c r="A666" s="333">
        <v>515020101</v>
      </c>
      <c r="B666" s="334" t="s">
        <v>1822</v>
      </c>
      <c r="C666" s="335">
        <v>0</v>
      </c>
    </row>
    <row r="667" spans="1:3">
      <c r="A667" s="330">
        <v>515030000</v>
      </c>
      <c r="B667" s="331" t="s">
        <v>1823</v>
      </c>
      <c r="C667" s="332">
        <v>0</v>
      </c>
    </row>
    <row r="668" spans="1:3">
      <c r="A668" s="333">
        <v>515030101</v>
      </c>
      <c r="B668" s="334" t="s">
        <v>1824</v>
      </c>
      <c r="C668" s="335">
        <v>0</v>
      </c>
    </row>
    <row r="669" spans="1:3">
      <c r="A669" s="333">
        <v>515030102</v>
      </c>
      <c r="B669" s="334" t="s">
        <v>1825</v>
      </c>
      <c r="C669" s="335">
        <v>0</v>
      </c>
    </row>
    <row r="670" spans="1:3">
      <c r="A670" s="333">
        <v>515030103</v>
      </c>
      <c r="B670" s="334" t="s">
        <v>1826</v>
      </c>
      <c r="C670" s="335">
        <v>0</v>
      </c>
    </row>
    <row r="671" spans="1:3">
      <c r="A671" s="333">
        <v>515030104</v>
      </c>
      <c r="B671" s="334" t="s">
        <v>1827</v>
      </c>
      <c r="C671" s="335">
        <v>0</v>
      </c>
    </row>
    <row r="672" spans="1:3">
      <c r="A672" s="333">
        <v>515030105</v>
      </c>
      <c r="B672" s="334" t="s">
        <v>1828</v>
      </c>
      <c r="C672" s="335">
        <v>0</v>
      </c>
    </row>
    <row r="673" spans="1:7">
      <c r="A673" s="333">
        <v>515030106</v>
      </c>
      <c r="B673" s="334" t="s">
        <v>1829</v>
      </c>
      <c r="C673" s="335">
        <v>0</v>
      </c>
    </row>
    <row r="674" spans="1:7">
      <c r="A674" s="333">
        <v>515030107</v>
      </c>
      <c r="B674" s="334" t="s">
        <v>1830</v>
      </c>
      <c r="C674" s="335">
        <v>0</v>
      </c>
    </row>
    <row r="675" spans="1:7">
      <c r="A675" s="333">
        <v>515030108</v>
      </c>
      <c r="B675" s="334" t="s">
        <v>1831</v>
      </c>
      <c r="C675" s="335">
        <v>0</v>
      </c>
    </row>
    <row r="676" spans="1:7">
      <c r="A676" s="333">
        <v>515030109</v>
      </c>
      <c r="B676" s="334" t="s">
        <v>1832</v>
      </c>
      <c r="C676" s="335">
        <v>0</v>
      </c>
    </row>
    <row r="677" spans="1:7">
      <c r="A677" s="333">
        <v>515030110</v>
      </c>
      <c r="B677" s="334" t="s">
        <v>1833</v>
      </c>
      <c r="C677" s="335">
        <v>0</v>
      </c>
    </row>
    <row r="678" spans="1:7">
      <c r="A678" s="333">
        <v>515030111</v>
      </c>
      <c r="B678" s="334" t="s">
        <v>1834</v>
      </c>
      <c r="C678" s="335">
        <v>0</v>
      </c>
    </row>
    <row r="679" spans="1:7">
      <c r="A679" s="333">
        <v>515030112</v>
      </c>
      <c r="B679" s="334" t="s">
        <v>1835</v>
      </c>
      <c r="C679" s="335">
        <v>0</v>
      </c>
    </row>
    <row r="680" spans="1:7">
      <c r="A680" s="333">
        <v>515030113</v>
      </c>
      <c r="B680" s="334" t="s">
        <v>1836</v>
      </c>
      <c r="C680" s="335">
        <v>0</v>
      </c>
    </row>
    <row r="681" spans="1:7">
      <c r="A681" s="333">
        <v>515030114</v>
      </c>
      <c r="B681" s="334" t="s">
        <v>1837</v>
      </c>
      <c r="C681" s="335">
        <v>0</v>
      </c>
    </row>
    <row r="682" spans="1:7">
      <c r="A682" s="333">
        <v>515030201</v>
      </c>
      <c r="B682" s="334" t="s">
        <v>1838</v>
      </c>
      <c r="C682" s="335">
        <v>0</v>
      </c>
    </row>
    <row r="683" spans="1:7">
      <c r="A683" s="333">
        <v>515030301</v>
      </c>
      <c r="B683" s="334" t="s">
        <v>1839</v>
      </c>
      <c r="C683" s="335">
        <v>0</v>
      </c>
    </row>
    <row r="684" spans="1:7">
      <c r="A684" s="333">
        <v>515030401</v>
      </c>
      <c r="B684" s="334" t="s">
        <v>1840</v>
      </c>
      <c r="C684" s="335">
        <v>0</v>
      </c>
    </row>
    <row r="685" spans="1:7">
      <c r="A685" s="330">
        <v>515040000</v>
      </c>
      <c r="B685" s="331" t="s">
        <v>1841</v>
      </c>
      <c r="C685" s="332">
        <v>3658433.92</v>
      </c>
      <c r="E685" s="338"/>
      <c r="F685" s="338"/>
      <c r="G685" s="338"/>
    </row>
    <row r="686" spans="1:7">
      <c r="A686" s="333">
        <v>515040101</v>
      </c>
      <c r="B686" s="334" t="s">
        <v>1842</v>
      </c>
      <c r="C686" s="335">
        <v>0</v>
      </c>
    </row>
    <row r="687" spans="1:7">
      <c r="A687" s="333">
        <v>515040201</v>
      </c>
      <c r="B687" s="334" t="s">
        <v>1843</v>
      </c>
      <c r="C687" s="335">
        <v>0</v>
      </c>
    </row>
    <row r="688" spans="1:7">
      <c r="A688" s="333">
        <v>515040301</v>
      </c>
      <c r="B688" s="334" t="s">
        <v>1844</v>
      </c>
      <c r="C688" s="335">
        <v>0</v>
      </c>
    </row>
    <row r="689" spans="1:3">
      <c r="A689" s="333">
        <v>515040401</v>
      </c>
      <c r="B689" s="334" t="s">
        <v>1845</v>
      </c>
      <c r="C689" s="335">
        <v>1261210.22</v>
      </c>
    </row>
    <row r="690" spans="1:3">
      <c r="A690" s="333">
        <v>515040501</v>
      </c>
      <c r="B690" s="334" t="s">
        <v>1846</v>
      </c>
      <c r="C690" s="335">
        <v>144527.26</v>
      </c>
    </row>
    <row r="691" spans="1:3">
      <c r="A691" s="333">
        <v>515040601</v>
      </c>
      <c r="B691" s="334" t="s">
        <v>1847</v>
      </c>
      <c r="C691" s="335">
        <v>2252696.44</v>
      </c>
    </row>
    <row r="692" spans="1:3">
      <c r="A692" s="333">
        <v>515040701</v>
      </c>
      <c r="B692" s="334" t="s">
        <v>1848</v>
      </c>
      <c r="C692" s="335">
        <v>0</v>
      </c>
    </row>
    <row r="693" spans="1:3">
      <c r="A693" s="333">
        <v>515040702</v>
      </c>
      <c r="B693" s="334" t="s">
        <v>267</v>
      </c>
      <c r="C693" s="335">
        <v>0</v>
      </c>
    </row>
    <row r="694" spans="1:3">
      <c r="A694" s="330">
        <v>601010000</v>
      </c>
      <c r="B694" s="331" t="s">
        <v>1849</v>
      </c>
      <c r="C694" s="332">
        <v>0.13</v>
      </c>
    </row>
    <row r="695" spans="1:3">
      <c r="A695" s="333">
        <v>601010101</v>
      </c>
      <c r="B695" s="334" t="s">
        <v>1850</v>
      </c>
      <c r="C695" s="335">
        <v>0.13</v>
      </c>
    </row>
    <row r="696" spans="1:3">
      <c r="A696" s="330">
        <v>601020000</v>
      </c>
      <c r="B696" s="331" t="s">
        <v>1851</v>
      </c>
      <c r="C696" s="336">
        <v>0</v>
      </c>
    </row>
    <row r="697" spans="1:3">
      <c r="A697" s="333">
        <v>601020101</v>
      </c>
      <c r="B697" s="334" t="s">
        <v>1852</v>
      </c>
      <c r="C697" s="335">
        <v>0</v>
      </c>
    </row>
    <row r="698" spans="1:3">
      <c r="A698" s="330">
        <v>601030000</v>
      </c>
      <c r="B698" s="331" t="s">
        <v>1853</v>
      </c>
      <c r="C698" s="336">
        <v>5000</v>
      </c>
    </row>
    <row r="699" spans="1:3">
      <c r="A699" s="333">
        <v>601030101</v>
      </c>
      <c r="B699" s="334" t="s">
        <v>1854</v>
      </c>
      <c r="C699" s="335">
        <v>5000</v>
      </c>
    </row>
    <row r="700" spans="1:3">
      <c r="A700" s="330">
        <v>602010000</v>
      </c>
      <c r="B700" s="331" t="s">
        <v>1855</v>
      </c>
      <c r="C700" s="332">
        <v>0</v>
      </c>
    </row>
    <row r="701" spans="1:3">
      <c r="A701" s="333">
        <v>602010101</v>
      </c>
      <c r="B701" s="334" t="s">
        <v>1856</v>
      </c>
      <c r="C701" s="335">
        <v>0</v>
      </c>
    </row>
    <row r="702" spans="1:3">
      <c r="A702" s="330">
        <v>602020000</v>
      </c>
      <c r="B702" s="331" t="s">
        <v>1857</v>
      </c>
      <c r="C702" s="332">
        <v>0</v>
      </c>
    </row>
    <row r="703" spans="1:3">
      <c r="A703" s="333">
        <v>602020101</v>
      </c>
      <c r="B703" s="334" t="s">
        <v>1858</v>
      </c>
      <c r="C703" s="335">
        <v>0</v>
      </c>
    </row>
    <row r="704" spans="1:3">
      <c r="A704" s="330">
        <v>602030000</v>
      </c>
      <c r="B704" s="331" t="s">
        <v>1859</v>
      </c>
      <c r="C704" s="336">
        <v>0</v>
      </c>
    </row>
    <row r="705" spans="1:3">
      <c r="A705" s="333">
        <v>602030101</v>
      </c>
      <c r="B705" s="334" t="s">
        <v>1860</v>
      </c>
      <c r="C705" s="335">
        <v>0</v>
      </c>
    </row>
    <row r="706" spans="1:3">
      <c r="A706" s="330">
        <v>602040000</v>
      </c>
      <c r="B706" s="331" t="s">
        <v>1861</v>
      </c>
      <c r="C706" s="336">
        <v>0</v>
      </c>
    </row>
    <row r="707" spans="1:3">
      <c r="A707" s="333">
        <v>602040101</v>
      </c>
      <c r="B707" s="334" t="s">
        <v>1862</v>
      </c>
      <c r="C707" s="335">
        <v>0</v>
      </c>
    </row>
    <row r="708" spans="1:3">
      <c r="A708" s="330">
        <v>602050000</v>
      </c>
      <c r="B708" s="331" t="s">
        <v>1863</v>
      </c>
      <c r="C708" s="336">
        <v>0</v>
      </c>
    </row>
    <row r="709" spans="1:3">
      <c r="A709" s="333">
        <v>602050101</v>
      </c>
      <c r="B709" s="334" t="s">
        <v>1864</v>
      </c>
      <c r="C709" s="335">
        <v>0</v>
      </c>
    </row>
    <row r="710" spans="1:3">
      <c r="A710" s="330">
        <v>603010000</v>
      </c>
      <c r="B710" s="331" t="s">
        <v>1865</v>
      </c>
      <c r="C710" s="332">
        <v>0</v>
      </c>
    </row>
    <row r="711" spans="1:3">
      <c r="A711" s="333">
        <v>603010101</v>
      </c>
      <c r="B711" s="334" t="s">
        <v>1866</v>
      </c>
      <c r="C711" s="335">
        <v>0</v>
      </c>
    </row>
    <row r="712" spans="1:3">
      <c r="A712" s="330">
        <v>603020000</v>
      </c>
      <c r="B712" s="331" t="s">
        <v>1867</v>
      </c>
      <c r="C712" s="332">
        <v>0</v>
      </c>
    </row>
    <row r="713" spans="1:3">
      <c r="A713" s="333">
        <v>603020101</v>
      </c>
      <c r="B713" s="334" t="s">
        <v>1868</v>
      </c>
      <c r="C713" s="335">
        <v>0</v>
      </c>
    </row>
    <row r="714" spans="1:3">
      <c r="A714" s="330">
        <v>603030000</v>
      </c>
      <c r="B714" s="331" t="s">
        <v>1869</v>
      </c>
      <c r="C714" s="332">
        <v>400000</v>
      </c>
    </row>
    <row r="715" spans="1:3">
      <c r="A715" s="333">
        <v>603030101</v>
      </c>
      <c r="B715" s="334" t="s">
        <v>1870</v>
      </c>
      <c r="C715" s="335">
        <v>400000</v>
      </c>
    </row>
    <row r="716" spans="1:3">
      <c r="A716" s="330">
        <v>604010000</v>
      </c>
      <c r="B716" s="331" t="s">
        <v>1871</v>
      </c>
      <c r="C716" s="332">
        <v>0</v>
      </c>
    </row>
    <row r="717" spans="1:3">
      <c r="A717" s="333">
        <v>604010101</v>
      </c>
      <c r="B717" s="334" t="s">
        <v>1872</v>
      </c>
      <c r="C717" s="335">
        <v>0</v>
      </c>
    </row>
    <row r="718" spans="1:3">
      <c r="A718" s="330">
        <v>604020000</v>
      </c>
      <c r="B718" s="331" t="s">
        <v>1873</v>
      </c>
      <c r="C718" s="332">
        <v>0</v>
      </c>
    </row>
    <row r="719" spans="1:3">
      <c r="A719" s="333">
        <v>604020101</v>
      </c>
      <c r="B719" s="334" t="s">
        <v>1874</v>
      </c>
      <c r="C719" s="335">
        <v>0</v>
      </c>
    </row>
    <row r="720" spans="1:3">
      <c r="A720" s="330">
        <v>701010000</v>
      </c>
      <c r="B720" s="331" t="s">
        <v>1875</v>
      </c>
      <c r="C720" s="332">
        <v>0</v>
      </c>
    </row>
    <row r="721" spans="1:3">
      <c r="A721" s="333">
        <v>701010101</v>
      </c>
      <c r="B721" s="334" t="s">
        <v>273</v>
      </c>
      <c r="C721" s="335">
        <v>0</v>
      </c>
    </row>
    <row r="722" spans="1:3">
      <c r="A722" s="330">
        <v>702010000</v>
      </c>
      <c r="B722" s="331" t="s">
        <v>1876</v>
      </c>
      <c r="C722" s="332">
        <v>0</v>
      </c>
    </row>
    <row r="723" spans="1:3">
      <c r="A723" s="333">
        <v>702010101</v>
      </c>
      <c r="B723" s="334" t="s">
        <v>274</v>
      </c>
      <c r="C723" s="335">
        <v>0</v>
      </c>
    </row>
    <row r="724" spans="1:3">
      <c r="A724" s="330">
        <v>801010000</v>
      </c>
      <c r="B724" s="331" t="s">
        <v>1877</v>
      </c>
      <c r="C724" s="332">
        <v>0</v>
      </c>
    </row>
    <row r="725" spans="1:3">
      <c r="A725" s="333">
        <v>801010101</v>
      </c>
      <c r="B725" s="334" t="s">
        <v>277</v>
      </c>
      <c r="C725" s="335">
        <v>0</v>
      </c>
    </row>
    <row r="726" spans="1:3">
      <c r="A726" s="330">
        <v>801020000</v>
      </c>
      <c r="B726" s="331" t="s">
        <v>1878</v>
      </c>
      <c r="C726" s="332">
        <v>0</v>
      </c>
    </row>
    <row r="727" spans="1:3">
      <c r="A727" s="333">
        <v>801020101</v>
      </c>
      <c r="B727" s="334" t="s">
        <v>1879</v>
      </c>
      <c r="C727" s="335">
        <v>0</v>
      </c>
    </row>
    <row r="728" spans="1:3">
      <c r="A728" s="333">
        <v>801020201</v>
      </c>
      <c r="B728" s="334" t="s">
        <v>1880</v>
      </c>
      <c r="C728" s="335">
        <v>0</v>
      </c>
    </row>
    <row r="729" spans="1:3">
      <c r="A729" s="333">
        <v>801020202</v>
      </c>
      <c r="B729" s="334" t="s">
        <v>1881</v>
      </c>
      <c r="C729" s="335">
        <v>0</v>
      </c>
    </row>
    <row r="730" spans="1:3">
      <c r="A730" s="333">
        <v>801020203</v>
      </c>
      <c r="B730" s="334" t="s">
        <v>1882</v>
      </c>
      <c r="C730" s="335">
        <v>0</v>
      </c>
    </row>
    <row r="731" spans="1:3">
      <c r="A731" s="333">
        <v>801020204</v>
      </c>
      <c r="B731" s="334" t="s">
        <v>1883</v>
      </c>
      <c r="C731" s="335">
        <v>0</v>
      </c>
    </row>
    <row r="732" spans="1:3">
      <c r="A732" s="333">
        <v>801020205</v>
      </c>
      <c r="B732" s="334" t="s">
        <v>1884</v>
      </c>
      <c r="C732" s="335">
        <v>0</v>
      </c>
    </row>
    <row r="733" spans="1:3">
      <c r="A733" s="333">
        <v>801020206</v>
      </c>
      <c r="B733" s="334" t="s">
        <v>1885</v>
      </c>
      <c r="C733" s="335">
        <v>0</v>
      </c>
    </row>
    <row r="734" spans="1:3">
      <c r="A734" s="333">
        <v>801020207</v>
      </c>
      <c r="B734" s="334" t="s">
        <v>1886</v>
      </c>
      <c r="C734" s="335">
        <v>0</v>
      </c>
    </row>
    <row r="735" spans="1:3">
      <c r="A735" s="333">
        <v>801020208</v>
      </c>
      <c r="B735" s="334" t="s">
        <v>1887</v>
      </c>
      <c r="C735" s="335">
        <v>0</v>
      </c>
    </row>
    <row r="736" spans="1:3">
      <c r="A736" s="333">
        <v>801020209</v>
      </c>
      <c r="B736" s="334" t="s">
        <v>1888</v>
      </c>
      <c r="C736" s="335">
        <v>0</v>
      </c>
    </row>
    <row r="737" spans="1:3">
      <c r="A737" s="333">
        <v>801020301</v>
      </c>
      <c r="B737" s="334" t="s">
        <v>1889</v>
      </c>
      <c r="C737" s="335">
        <v>0</v>
      </c>
    </row>
    <row r="738" spans="1:3">
      <c r="A738" s="333">
        <v>801020302</v>
      </c>
      <c r="B738" s="334" t="s">
        <v>1890</v>
      </c>
      <c r="C738" s="335">
        <v>0</v>
      </c>
    </row>
    <row r="739" spans="1:3">
      <c r="A739" s="333">
        <v>801020303</v>
      </c>
      <c r="B739" s="334" t="s">
        <v>1891</v>
      </c>
      <c r="C739" s="335">
        <v>0</v>
      </c>
    </row>
    <row r="740" spans="1:3">
      <c r="A740" s="333">
        <v>801020304</v>
      </c>
      <c r="B740" s="334" t="s">
        <v>1892</v>
      </c>
      <c r="C740" s="335">
        <v>0</v>
      </c>
    </row>
    <row r="741" spans="1:3">
      <c r="A741" s="333">
        <v>801020305</v>
      </c>
      <c r="B741" s="334" t="s">
        <v>1893</v>
      </c>
      <c r="C741" s="335">
        <v>0</v>
      </c>
    </row>
    <row r="742" spans="1:3">
      <c r="A742" s="333">
        <v>801020306</v>
      </c>
      <c r="B742" s="334" t="s">
        <v>1894</v>
      </c>
      <c r="C742" s="335">
        <v>0</v>
      </c>
    </row>
    <row r="743" spans="1:3">
      <c r="A743" s="333">
        <v>801020307</v>
      </c>
      <c r="B743" s="334" t="s">
        <v>1895</v>
      </c>
      <c r="C743" s="335">
        <v>0</v>
      </c>
    </row>
    <row r="744" spans="1:3">
      <c r="A744" s="333">
        <v>801020308</v>
      </c>
      <c r="B744" s="334" t="s">
        <v>1896</v>
      </c>
      <c r="C744" s="335">
        <v>0</v>
      </c>
    </row>
    <row r="745" spans="1:3">
      <c r="A745" s="333">
        <v>801020309</v>
      </c>
      <c r="B745" s="334" t="s">
        <v>1897</v>
      </c>
      <c r="C745" s="335">
        <v>0</v>
      </c>
    </row>
    <row r="746" spans="1:3">
      <c r="A746" s="333">
        <v>801020401</v>
      </c>
      <c r="B746" s="334" t="s">
        <v>278</v>
      </c>
      <c r="C746" s="335">
        <v>0</v>
      </c>
    </row>
    <row r="747" spans="1:3">
      <c r="A747" s="330">
        <v>802010000</v>
      </c>
      <c r="B747" s="331" t="s">
        <v>1898</v>
      </c>
      <c r="C747" s="332">
        <v>0</v>
      </c>
    </row>
    <row r="748" spans="1:3">
      <c r="A748" s="333">
        <v>802010101</v>
      </c>
      <c r="B748" s="334" t="s">
        <v>280</v>
      </c>
      <c r="C748" s="335">
        <v>0</v>
      </c>
    </row>
    <row r="749" spans="1:3">
      <c r="A749" s="330">
        <v>802020000</v>
      </c>
      <c r="B749" s="331" t="s">
        <v>1899</v>
      </c>
      <c r="C749" s="332">
        <v>250000</v>
      </c>
    </row>
    <row r="750" spans="1:3">
      <c r="A750" s="333">
        <v>802020101</v>
      </c>
      <c r="B750" s="334" t="s">
        <v>1900</v>
      </c>
      <c r="C750" s="335">
        <v>0</v>
      </c>
    </row>
    <row r="751" spans="1:3">
      <c r="A751" s="333">
        <v>802020201</v>
      </c>
      <c r="B751" s="334" t="s">
        <v>1901</v>
      </c>
      <c r="C751" s="335">
        <v>0</v>
      </c>
    </row>
    <row r="752" spans="1:3">
      <c r="A752" s="333">
        <v>802020301</v>
      </c>
      <c r="B752" s="334" t="s">
        <v>1902</v>
      </c>
      <c r="C752" s="335">
        <v>0</v>
      </c>
    </row>
    <row r="753" spans="1:3">
      <c r="A753" s="333">
        <v>802020302</v>
      </c>
      <c r="B753" s="334" t="s">
        <v>1903</v>
      </c>
      <c r="C753" s="335">
        <v>0</v>
      </c>
    </row>
    <row r="754" spans="1:3">
      <c r="A754" s="333">
        <v>802020303</v>
      </c>
      <c r="B754" s="334" t="s">
        <v>1904</v>
      </c>
      <c r="C754" s="335">
        <v>0</v>
      </c>
    </row>
    <row r="755" spans="1:3">
      <c r="A755" s="333">
        <v>802020304</v>
      </c>
      <c r="B755" s="334" t="s">
        <v>1905</v>
      </c>
      <c r="C755" s="335">
        <v>0</v>
      </c>
    </row>
    <row r="756" spans="1:3">
      <c r="A756" s="333">
        <v>802020305</v>
      </c>
      <c r="B756" s="334" t="s">
        <v>1906</v>
      </c>
      <c r="C756" s="335">
        <v>0</v>
      </c>
    </row>
    <row r="757" spans="1:3">
      <c r="A757" s="333">
        <v>802020306</v>
      </c>
      <c r="B757" s="334" t="s">
        <v>1907</v>
      </c>
      <c r="C757" s="335">
        <v>0</v>
      </c>
    </row>
    <row r="758" spans="1:3">
      <c r="A758" s="333">
        <v>802020307</v>
      </c>
      <c r="B758" s="334" t="s">
        <v>1908</v>
      </c>
      <c r="C758" s="335">
        <v>0</v>
      </c>
    </row>
    <row r="759" spans="1:3">
      <c r="A759" s="333">
        <v>802020308</v>
      </c>
      <c r="B759" s="334" t="s">
        <v>1909</v>
      </c>
      <c r="C759" s="335">
        <v>0</v>
      </c>
    </row>
    <row r="760" spans="1:3">
      <c r="A760" s="333">
        <v>802020309</v>
      </c>
      <c r="B760" s="334" t="s">
        <v>1910</v>
      </c>
      <c r="C760" s="335">
        <v>0</v>
      </c>
    </row>
    <row r="761" spans="1:3">
      <c r="A761" s="333">
        <v>802020310</v>
      </c>
      <c r="B761" s="334" t="s">
        <v>1911</v>
      </c>
      <c r="C761" s="335">
        <v>0</v>
      </c>
    </row>
    <row r="762" spans="1:3">
      <c r="A762" s="333">
        <v>802020311</v>
      </c>
      <c r="B762" s="334" t="s">
        <v>1912</v>
      </c>
      <c r="C762" s="335">
        <v>0</v>
      </c>
    </row>
    <row r="763" spans="1:3">
      <c r="A763" s="333">
        <v>802020312</v>
      </c>
      <c r="B763" s="334" t="s">
        <v>1913</v>
      </c>
      <c r="C763" s="335">
        <v>0</v>
      </c>
    </row>
    <row r="764" spans="1:3">
      <c r="A764" s="333">
        <v>802020313</v>
      </c>
      <c r="B764" s="334" t="s">
        <v>1914</v>
      </c>
      <c r="C764" s="335">
        <v>0</v>
      </c>
    </row>
    <row r="765" spans="1:3">
      <c r="A765" s="333">
        <v>802020314</v>
      </c>
      <c r="B765" s="334" t="s">
        <v>1915</v>
      </c>
      <c r="C765" s="335">
        <v>0</v>
      </c>
    </row>
    <row r="766" spans="1:3">
      <c r="A766" s="333">
        <v>802020315</v>
      </c>
      <c r="B766" s="334" t="s">
        <v>1916</v>
      </c>
      <c r="C766" s="335">
        <v>0</v>
      </c>
    </row>
    <row r="767" spans="1:3">
      <c r="A767" s="333">
        <v>802020316</v>
      </c>
      <c r="B767" s="334" t="s">
        <v>1917</v>
      </c>
      <c r="C767" s="335">
        <v>250000</v>
      </c>
    </row>
    <row r="768" spans="1:3">
      <c r="A768" s="333">
        <v>802020317</v>
      </c>
      <c r="B768" s="334" t="s">
        <v>1918</v>
      </c>
      <c r="C768" s="335">
        <v>0</v>
      </c>
    </row>
    <row r="769" spans="1:3">
      <c r="A769" s="333">
        <v>802020401</v>
      </c>
      <c r="B769" s="334" t="s">
        <v>1919</v>
      </c>
      <c r="C769" s="335">
        <v>0</v>
      </c>
    </row>
    <row r="770" spans="1:3">
      <c r="A770" s="333">
        <v>802020402</v>
      </c>
      <c r="B770" s="334" t="s">
        <v>1920</v>
      </c>
      <c r="C770" s="335">
        <v>0</v>
      </c>
    </row>
    <row r="771" spans="1:3">
      <c r="A771" s="333">
        <v>802020403</v>
      </c>
      <c r="B771" s="334" t="s">
        <v>1921</v>
      </c>
      <c r="C771" s="335">
        <v>0</v>
      </c>
    </row>
    <row r="772" spans="1:3">
      <c r="A772" s="333">
        <v>802020404</v>
      </c>
      <c r="B772" s="334" t="s">
        <v>1922</v>
      </c>
      <c r="C772" s="335">
        <v>0</v>
      </c>
    </row>
    <row r="773" spans="1:3">
      <c r="A773" s="333">
        <v>802020405</v>
      </c>
      <c r="B773" s="334" t="s">
        <v>1923</v>
      </c>
      <c r="C773" s="335">
        <v>0</v>
      </c>
    </row>
    <row r="774" spans="1:3">
      <c r="A774" s="333">
        <v>802020406</v>
      </c>
      <c r="B774" s="334" t="s">
        <v>1924</v>
      </c>
      <c r="C774" s="335">
        <v>0</v>
      </c>
    </row>
    <row r="775" spans="1:3">
      <c r="A775" s="333">
        <v>802020407</v>
      </c>
      <c r="B775" s="334" t="s">
        <v>1925</v>
      </c>
      <c r="C775" s="335">
        <v>0</v>
      </c>
    </row>
    <row r="776" spans="1:3">
      <c r="A776" s="333">
        <v>802020408</v>
      </c>
      <c r="B776" s="334" t="s">
        <v>1926</v>
      </c>
      <c r="C776" s="335">
        <v>0</v>
      </c>
    </row>
    <row r="777" spans="1:3">
      <c r="A777" s="333">
        <v>802020501</v>
      </c>
      <c r="B777" s="334" t="s">
        <v>281</v>
      </c>
      <c r="C777" s="335">
        <v>0</v>
      </c>
    </row>
    <row r="778" spans="1:3">
      <c r="A778" s="330">
        <v>901010000</v>
      </c>
      <c r="B778" s="331" t="s">
        <v>285</v>
      </c>
      <c r="C778" s="332">
        <v>6878935.0467103319</v>
      </c>
    </row>
    <row r="779" spans="1:3">
      <c r="A779" s="333">
        <v>901010101</v>
      </c>
      <c r="B779" s="334" t="s">
        <v>286</v>
      </c>
      <c r="C779" s="335">
        <v>6745935.0467103319</v>
      </c>
    </row>
    <row r="780" spans="1:3">
      <c r="A780" s="333">
        <v>901010201</v>
      </c>
      <c r="B780" s="334" t="s">
        <v>287</v>
      </c>
      <c r="C780" s="335">
        <v>50000</v>
      </c>
    </row>
    <row r="781" spans="1:3">
      <c r="A781" s="333">
        <v>901010301</v>
      </c>
      <c r="B781" s="334" t="s">
        <v>288</v>
      </c>
      <c r="C781" s="335">
        <v>83000</v>
      </c>
    </row>
    <row r="782" spans="1:3">
      <c r="A782" s="333">
        <v>901010401</v>
      </c>
      <c r="B782" s="334" t="s">
        <v>1927</v>
      </c>
      <c r="C782" s="335">
        <v>0</v>
      </c>
    </row>
    <row r="783" spans="1:3">
      <c r="A783" s="330">
        <v>902010000</v>
      </c>
      <c r="B783" s="331" t="s">
        <v>290</v>
      </c>
      <c r="C783" s="336">
        <v>29759</v>
      </c>
    </row>
    <row r="784" spans="1:3">
      <c r="A784" s="333">
        <v>902010101</v>
      </c>
      <c r="B784" s="334" t="s">
        <v>1928</v>
      </c>
      <c r="C784" s="335">
        <v>0</v>
      </c>
    </row>
    <row r="785" spans="1:3">
      <c r="A785" s="333">
        <v>902010201</v>
      </c>
      <c r="B785" s="334" t="s">
        <v>1929</v>
      </c>
      <c r="C785" s="335">
        <v>29759</v>
      </c>
    </row>
    <row r="786" spans="1:3">
      <c r="A786" s="330">
        <v>903010000</v>
      </c>
      <c r="B786" s="331" t="s">
        <v>1930</v>
      </c>
      <c r="C786" s="336">
        <v>0</v>
      </c>
    </row>
    <row r="787" spans="1:3">
      <c r="A787" s="333">
        <v>903010101</v>
      </c>
      <c r="B787" s="334" t="s">
        <v>1931</v>
      </c>
      <c r="C787" s="335">
        <v>0</v>
      </c>
    </row>
    <row r="788" spans="1:3">
      <c r="A788" s="330"/>
      <c r="B788" s="331" t="s">
        <v>1932</v>
      </c>
      <c r="C788" s="336">
        <v>-3.1031668186187744E-4</v>
      </c>
    </row>
  </sheetData>
  <pageMargins left="0.11811023622047245" right="0.11811023622047245" top="0.35433070866141736" bottom="0.35433070866141736" header="0.11811023622047245" footer="0.11811023622047245"/>
  <pageSetup paperSize="9" scale="75" fitToHeight="18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10</vt:i4>
      </vt:variant>
    </vt:vector>
  </HeadingPairs>
  <TitlesOfParts>
    <vt:vector size="15" baseType="lpstr">
      <vt:lpstr>SP Passivo 22-23-24</vt:lpstr>
      <vt:lpstr>SP Attivo 22-23-24</vt:lpstr>
      <vt:lpstr>Conto Economico 22-23-24</vt:lpstr>
      <vt:lpstr>SP</vt:lpstr>
      <vt:lpstr>CE</vt:lpstr>
      <vt:lpstr>CE!Area_stampa</vt:lpstr>
      <vt:lpstr>'Conto Economico 22-23-24'!Area_stampa</vt:lpstr>
      <vt:lpstr>SP!Area_stampa</vt:lpstr>
      <vt:lpstr>'SP Attivo 22-23-24'!Area_stampa</vt:lpstr>
      <vt:lpstr>'SP Passivo 22-23-24'!Area_stampa</vt:lpstr>
      <vt:lpstr>CE!Titoli_stampa</vt:lpstr>
      <vt:lpstr>'Conto Economico 22-23-24'!Titoli_stampa</vt:lpstr>
      <vt:lpstr>SP!Titoli_stampa</vt:lpstr>
      <vt:lpstr>'SP Attivo 22-23-24'!Titoli_stampa</vt:lpstr>
      <vt:lpstr>'SP Passivo 22-23-24'!Titoli_stampa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francesco.araniti</dc:creator>
  <cp:lastModifiedBy>francesco.araniti</cp:lastModifiedBy>
  <dcterms:created xsi:type="dcterms:W3CDTF">2023-07-10T18:32:40Z</dcterms:created>
  <dcterms:modified xsi:type="dcterms:W3CDTF">2023-11-28T17:11:15Z</dcterms:modified>
</cp:coreProperties>
</file>